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Аудиторы\АФМ\Аудит АФМ\Аудит за год 2018\бух отчетность за 2018 год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35" i="1" l="1"/>
  <c r="D35" i="1"/>
  <c r="E49" i="1" l="1"/>
  <c r="D49" i="1"/>
  <c r="E81" i="1"/>
  <c r="D81" i="1"/>
  <c r="E54" i="1"/>
  <c r="D54" i="1"/>
  <c r="E65" i="1"/>
  <c r="E82" i="1" s="1"/>
  <c r="D65" i="1"/>
  <c r="D82" i="1" s="1"/>
</calcChain>
</file>

<file path=xl/sharedStrings.xml><?xml version="1.0" encoding="utf-8"?>
<sst xmlns="http://schemas.openxmlformats.org/spreadsheetml/2006/main" count="182" uniqueCount="140">
  <si>
    <t>Приложение 1
к Указанию Банка России от 5 сентября 2016 года № 4128-У
«О внесении изменений в Положение Банка России от 3
февраля 2016 года № 532-П «Отраслевой стандарт
бухгалтерского учета «Порядок составления бухгалтерской
(финансовой) отчетности профессиональных участников
рынка ценных бумаг, акционерных инвестиционных фондов,
организаторов торговли, центральных контрагентов,
клиринговых организаций, специализированных
депозитариев инвестиционного фонда, паевого
инвестиционного фонда и негосударственного пенсионного
фонда, управляющих компаний инвестиционного фонда,
паевого инвестиционного фонда и негосударственного
пенсионного фонда, бюро кредитных историй, кредитных
рейтинговых агентств, страховых брокеров»</t>
  </si>
  <si>
    <t>«Приложение 11
к Положению Банка России от 3 февраля 2016 года № 532-П «Отраслевой стандарт бухгалтерского учета «Порядок составления бухгалтерской (финансовой) отчетности профессиональных участников рынка ценных бумаг, акционерных инвестиционных фондов, организаторов торговли, центральных контрагентов, клиринговых организаций, специализированных депозитариев инвестиционного фонда, паевого инвестиционного фонда и негосударственного пенсионного фонда, управляющих компаний инвестиционного фонда, паевого инвестиционного фонда и негосударственного пенсионного фонда, бюро кредитных историй, кредитных рейтинговых агентств, страховых брокеров»</t>
  </si>
  <si>
    <t>Отчетность некредитной финансовой организации</t>
  </si>
  <si>
    <t>Код территории по ОКАТО</t>
  </si>
  <si>
    <t>Код некредитной финансовой организации</t>
  </si>
  <si>
    <t>по ОКПО</t>
  </si>
  <si>
    <t>основной государственный регистрационный номер</t>
  </si>
  <si>
    <t>Регистрационный номер (порядковый номер)</t>
  </si>
  <si>
    <t>53401000000</t>
  </si>
  <si>
    <t>23905643</t>
  </si>
  <si>
    <t>1075658031866</t>
  </si>
  <si>
    <t>БУХГАЛТЕРСКИЙ БАЛАНС НЕКРЕДИТНОЙ ФИНАНСОВОЙ ОРГАНИЗАЦИИ</t>
  </si>
  <si>
    <t>на 31 декабря 2018 г.</t>
  </si>
  <si>
    <t>Общество с ограниченной ответственностью "АктивФинансМенеджмент" (ООО "АФМ")</t>
  </si>
  <si>
    <t>(полное фирменное наименование и сокращенное фирменное наименование)</t>
  </si>
  <si>
    <t>Почтовый адрес: 460000, область Оренбургская, город Оренбург, улица Правды, дом № 25</t>
  </si>
  <si>
    <t>Код формы по ОКУД: 0420002</t>
  </si>
  <si>
    <t>Год</t>
  </si>
  <si>
    <t>(руб.)</t>
  </si>
  <si>
    <t/>
  </si>
  <si>
    <t>Номер строки</t>
  </si>
  <si>
    <t>Наименование показателя</t>
  </si>
  <si>
    <t>Пояснения к строкам</t>
  </si>
  <si>
    <t>1</t>
  </si>
  <si>
    <t>2</t>
  </si>
  <si>
    <t>3</t>
  </si>
  <si>
    <t>4</t>
  </si>
  <si>
    <t>5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</si>
  <si>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</si>
  <si>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</si>
  <si>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</si>
  <si>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6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</si>
  <si>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</si>
  <si>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</si>
  <si>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7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</si>
  <si>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</si>
  <si>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</si>
  <si>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8</t>
  </si>
  <si>
    <t>долевые инструменты</t>
  </si>
  <si>
    <t>9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</si>
  <si>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</si>
  <si>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</t>
  </si>
  <si>
    <t>10</t>
  </si>
  <si>
    <t>займы выданные и прочие размещенные средства</t>
  </si>
  <si>
    <t>11</t>
  </si>
  <si>
    <t>дебиторская задолженность</t>
  </si>
  <si>
    <t>12</t>
  </si>
  <si>
    <t>Инвестиции в ассоциированные предприятия</t>
  </si>
  <si>
    <t>13</t>
  </si>
  <si>
    <t>Инвестиции в совместно контролируемые предприятия</t>
  </si>
  <si>
    <t>14</t>
  </si>
  <si>
    <t>Инвестиции в дочерние предприятия</t>
  </si>
  <si>
    <t>15</t>
  </si>
  <si>
    <t>Активы (активы выбывающих групп), классифицированные как предназначенные для продажи</t>
  </si>
  <si>
    <t>16</t>
  </si>
  <si>
    <t>Инвестиционное имущество</t>
  </si>
  <si>
    <t>17</t>
  </si>
  <si>
    <t>Нематериальные активы</t>
  </si>
  <si>
    <t>18</t>
  </si>
  <si>
    <t>Основные средства</t>
  </si>
  <si>
    <t>19</t>
  </si>
  <si>
    <t>Требования по текущему налогу на прибыль</t>
  </si>
  <si>
    <t>48</t>
  </si>
  <si>
    <t>20</t>
  </si>
  <si>
    <t>Отложенные налоговые активы</t>
  </si>
  <si>
    <t>21</t>
  </si>
  <si>
    <t>Прочие активы</t>
  </si>
  <si>
    <t>22</t>
  </si>
  <si>
    <t>Итого активов</t>
  </si>
  <si>
    <t>Раздел II. Обязательства</t>
  </si>
  <si>
    <t>23</t>
  </si>
  <si>
    <t>Финансовые обязательства, оцениваемые по справедливой стоимости через прибыль или убыток, в том числе:</t>
  </si>
  <si>
    <t>24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</si>
  <si>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</si>
  <si>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25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</si>
  <si>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</si>
  <si>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26</t>
  </si>
  <si>
    <t>Финансовые обязательства, оцениваемые по амортизированной стоимости, в том числе:</t>
  </si>
  <si>
    <t>27</t>
  </si>
  <si>
    <t>средства клиентов</t>
  </si>
  <si>
    <t>28</t>
  </si>
  <si>
    <t>кредиты, займы и прочие привлеченные средства</t>
  </si>
  <si>
    <t>29</t>
  </si>
  <si>
    <t>выпущенные долговые ценные бумаги</t>
  </si>
  <si>
    <t>30</t>
  </si>
  <si>
    <t>кредиторская задолженность</t>
  </si>
  <si>
    <t>31</t>
  </si>
  <si>
    <t>Обязательства выбывающих групп, классифицированных как предназначенные для продажи</t>
  </si>
  <si>
    <t>32</t>
  </si>
  <si>
    <t>Обязательства по вознаграждениям работникам по окончании трудовой деятельности, не ограниченным фиксируемыми платежами</t>
  </si>
  <si>
    <t>33</t>
  </si>
  <si>
    <t>Обязательство по текущему налогу на прибыль</t>
  </si>
  <si>
    <t>34</t>
  </si>
  <si>
    <t>Отложенные налоговые обязательства</t>
  </si>
  <si>
    <t>35</t>
  </si>
  <si>
    <t>Резервы – оценочные обязательства</t>
  </si>
  <si>
    <t>36</t>
  </si>
  <si>
    <t>Прочие обязательства</t>
  </si>
  <si>
    <t>37</t>
  </si>
  <si>
    <t>Итого обязательств</t>
  </si>
  <si>
    <t>Раздел III. Капитал</t>
  </si>
  <si>
    <t>38</t>
  </si>
  <si>
    <t>Уставный капитал</t>
  </si>
  <si>
    <t>39</t>
  </si>
  <si>
    <t>Добавочный капитал</t>
  </si>
  <si>
    <t>40</t>
  </si>
  <si>
    <t>Резервный капитал</t>
  </si>
  <si>
    <t>41</t>
  </si>
  <si>
    <t>Собственные акции (доли участия), выкупленные у акционеров (участников)</t>
  </si>
  <si>
    <t>42</t>
  </si>
  <si>
    <t>Резерв переоценки долевых инструментов, оцениваемых по справедливой стоимости через прочий совокупный доход</t>
  </si>
  <si>
    <t>43</t>
  </si>
  <si>
    <t>Резерв переоценки долговых инструментов, оцениваемых по справедливой стоимости через прочий совокупный доход</t>
  </si>
  <si>
    <t>44</t>
  </si>
  <si>
    <t>Резерв под обесценение долговых инструментов, оцениваемых по справедливой стоимости через прочий совокупный доход</t>
  </si>
  <si>
    <t>45</t>
  </si>
  <si>
    <t>Резерв переоценки основных средств и нематериальных активов</t>
  </si>
  <si>
    <t>46</t>
  </si>
  <si>
    <t>Резерв переоценки финансовых обязательств, учитываемых по справедливой стоимости через прибыль или убыток, связанной с изменением кредитного риска</t>
  </si>
  <si>
    <t>47</t>
  </si>
  <si>
    <t>Резерв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</si>
  <si>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Резерв хеджирования долевых инструментов, оцениваемых по справедливой стоимости через прочий совокупный доход</t>
  </si>
  <si>
    <t>49</t>
  </si>
  <si>
    <t>Резерв хеджирования денежных потоков</t>
  </si>
  <si>
    <t>50</t>
  </si>
  <si>
    <t>Прочие резервы</t>
  </si>
  <si>
    <t>51</t>
  </si>
  <si>
    <t>Нераспределенная прибыль (непокрытый убыток)</t>
  </si>
  <si>
    <t>52</t>
  </si>
  <si>
    <t>Итого капитала</t>
  </si>
  <si>
    <t>53</t>
  </si>
  <si>
    <t>Итого капитала и обязательств</t>
  </si>
  <si>
    <t>Директор</t>
  </si>
  <si>
    <t>________________</t>
  </si>
  <si>
    <t>Жуков Владимир Валерьевич</t>
  </si>
  <si>
    <t>(должность руководителя)</t>
  </si>
  <si>
    <t>(подпись)</t>
  </si>
  <si>
    <t>(инициалы, фамилия)</t>
  </si>
  <si>
    <t>на 31 декабря 2017 г.</t>
  </si>
  <si>
    <t>27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</si>
</sst>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name val="Courier New"/>
    </font>
    <font>
      <sz val="8"/>
      <name val="Arial"/>
    </font>
    <font>
      <sz val="8"/>
      <name val="Arial"/>
      <family val="2"/>
      <charset val="204"/>
    </font>
    <font>
      <sz val="1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/>
    </xf>
    <xf numFmtId="4" fontId="2" fillId="0" borderId="3" xfId="0" applyNumberFormat="1" applyFont="1" applyBorder="1" applyAlignment="1">
      <alignment horizontal="justify" vertical="center" wrapText="1"/>
    </xf>
    <xf numFmtId="1" fontId="2" fillId="0" borderId="3" xfId="0" applyNumberFormat="1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88"/>
  <sheetViews>
    <sheetView tabSelected="1" topLeftCell="A71" workbookViewId="0">
      <selection activeCell="A12" sqref="A12:F82"/>
    </sheetView>
  </sheetViews>
  <sheetFormatPr defaultColWidth="10.5" defaultRowHeight="11.45" customHeight="1" x14ac:dyDescent="0.25"/>
  <cols>
    <col min="1" max="1" width="10.5" style="1" customWidth="1"/>
    <col min="2" max="2" width="42.83203125" style="1" customWidth="1"/>
    <col min="3" max="3" width="15.5" style="1" customWidth="1"/>
    <col min="4" max="5" width="21.33203125" style="1" customWidth="1"/>
    <col min="6" max="6" width="21.6640625" style="1" customWidth="1"/>
  </cols>
  <sheetData>
    <row r="1" spans="1:6" s="1" customFormat="1" ht="12.95" customHeight="1" x14ac:dyDescent="0.25"/>
    <row r="2" spans="1:6" s="1" customFormat="1" ht="189.95" customHeight="1" x14ac:dyDescent="0.25">
      <c r="C2" s="16" t="s">
        <v>0</v>
      </c>
      <c r="D2" s="16"/>
      <c r="E2" s="16"/>
      <c r="F2" s="16"/>
    </row>
    <row r="3" spans="1:6" s="1" customFormat="1" ht="12.95" customHeight="1" x14ac:dyDescent="0.25"/>
    <row r="4" spans="1:6" s="1" customFormat="1" ht="164.1" customHeight="1" x14ac:dyDescent="0.25">
      <c r="C4" s="16" t="s">
        <v>1</v>
      </c>
      <c r="D4" s="16"/>
      <c r="E4" s="16"/>
      <c r="F4" s="16"/>
    </row>
    <row r="5" spans="1:6" s="1" customFormat="1" ht="12.95" customHeight="1" x14ac:dyDescent="0.25"/>
    <row r="6" spans="1:6" s="1" customFormat="1" ht="12.95" customHeight="1" x14ac:dyDescent="0.25"/>
    <row r="7" spans="1:6" s="1" customFormat="1" ht="12.95" customHeight="1" x14ac:dyDescent="0.25">
      <c r="C7" s="17" t="s">
        <v>2</v>
      </c>
      <c r="D7" s="17"/>
      <c r="E7" s="17"/>
      <c r="F7" s="17"/>
    </row>
    <row r="8" spans="1:6" s="1" customFormat="1" ht="12.95" customHeight="1" x14ac:dyDescent="0.25">
      <c r="C8" s="18" t="s">
        <v>3</v>
      </c>
      <c r="D8" s="20" t="s">
        <v>4</v>
      </c>
      <c r="E8" s="20"/>
      <c r="F8" s="20"/>
    </row>
    <row r="9" spans="1:6" s="1" customFormat="1" ht="63" customHeight="1" x14ac:dyDescent="0.25">
      <c r="C9" s="19"/>
      <c r="D9" s="2" t="s">
        <v>5</v>
      </c>
      <c r="E9" s="2" t="s">
        <v>6</v>
      </c>
      <c r="F9" s="2" t="s">
        <v>7</v>
      </c>
    </row>
    <row r="10" spans="1:6" s="1" customFormat="1" ht="12.95" customHeight="1" x14ac:dyDescent="0.25">
      <c r="C10" s="3" t="s">
        <v>8</v>
      </c>
      <c r="D10" s="3" t="s">
        <v>9</v>
      </c>
      <c r="E10" s="3" t="s">
        <v>10</v>
      </c>
      <c r="F10" s="3"/>
    </row>
    <row r="11" spans="1:6" s="1" customFormat="1" ht="12.95" customHeight="1" x14ac:dyDescent="0.25"/>
    <row r="12" spans="1:6" ht="12.95" customHeight="1" x14ac:dyDescent="0.25">
      <c r="A12" s="22" t="s">
        <v>11</v>
      </c>
      <c r="B12" s="22"/>
      <c r="C12" s="22"/>
      <c r="D12" s="22"/>
      <c r="E12" s="22"/>
    </row>
    <row r="13" spans="1:6" s="4" customFormat="1" ht="12.95" customHeight="1" x14ac:dyDescent="0.2"/>
    <row r="14" spans="1:6" ht="12.95" customHeight="1" x14ac:dyDescent="0.25">
      <c r="A14" s="22" t="s">
        <v>12</v>
      </c>
      <c r="B14" s="22"/>
      <c r="C14" s="22"/>
      <c r="D14" s="22"/>
      <c r="E14" s="22"/>
    </row>
    <row r="16" spans="1:6" ht="12.95" customHeight="1" x14ac:dyDescent="0.25">
      <c r="A16" s="23" t="s">
        <v>13</v>
      </c>
      <c r="B16" s="23"/>
      <c r="C16" s="23"/>
      <c r="D16" s="23"/>
      <c r="E16" s="23"/>
      <c r="F16" s="23"/>
    </row>
    <row r="17" spans="1:6" ht="12.95" customHeight="1" x14ac:dyDescent="0.25">
      <c r="A17" s="22" t="s">
        <v>14</v>
      </c>
      <c r="B17" s="22"/>
      <c r="C17" s="22"/>
      <c r="D17" s="22"/>
      <c r="E17" s="22"/>
      <c r="F17" s="22"/>
    </row>
    <row r="18" spans="1:6" ht="12.95" customHeight="1" x14ac:dyDescent="0.25"/>
    <row r="19" spans="1:6" ht="12.95" customHeight="1" x14ac:dyDescent="0.25">
      <c r="A19" s="24" t="s">
        <v>15</v>
      </c>
      <c r="B19" s="24"/>
      <c r="C19" s="24"/>
      <c r="D19" s="24"/>
      <c r="E19" s="24"/>
      <c r="F19" s="24"/>
    </row>
    <row r="20" spans="1:6" ht="12.95" customHeight="1" x14ac:dyDescent="0.25"/>
    <row r="21" spans="1:6" ht="12.95" customHeight="1" x14ac:dyDescent="0.25">
      <c r="E21" s="17" t="s">
        <v>16</v>
      </c>
      <c r="F21" s="17"/>
    </row>
    <row r="22" spans="1:6" ht="12.95" customHeight="1" x14ac:dyDescent="0.25">
      <c r="E22" s="17" t="s">
        <v>17</v>
      </c>
      <c r="F22" s="17"/>
    </row>
    <row r="23" spans="1:6" ht="12.95" customHeight="1" x14ac:dyDescent="0.25">
      <c r="E23" s="17" t="s">
        <v>18</v>
      </c>
      <c r="F23" s="17"/>
    </row>
    <row r="24" spans="1:6" ht="12.95" customHeight="1" x14ac:dyDescent="0.25">
      <c r="D24" s="1" t="s">
        <v>19</v>
      </c>
    </row>
    <row r="25" spans="1:6" ht="26.1" customHeight="1" x14ac:dyDescent="0.25">
      <c r="A25" s="5" t="s">
        <v>20</v>
      </c>
      <c r="B25" s="5" t="s">
        <v>21</v>
      </c>
      <c r="C25" s="5" t="s">
        <v>22</v>
      </c>
      <c r="D25" s="5" t="s">
        <v>12</v>
      </c>
      <c r="E25" s="5" t="s">
        <v>138</v>
      </c>
    </row>
    <row r="26" spans="1:6" ht="12.95" customHeight="1" x14ac:dyDescent="0.25">
      <c r="A26" s="6" t="s">
        <v>23</v>
      </c>
      <c r="B26" s="6" t="s">
        <v>24</v>
      </c>
      <c r="C26" s="6" t="s">
        <v>25</v>
      </c>
      <c r="D26" s="6" t="s">
        <v>26</v>
      </c>
      <c r="E26" s="6" t="s">
        <v>27</v>
      </c>
    </row>
    <row r="27" spans="1:6" ht="12.95" customHeight="1" x14ac:dyDescent="0.25">
      <c r="A27" s="21" t="s">
        <v>28</v>
      </c>
      <c r="B27" s="21"/>
      <c r="C27" s="21"/>
      <c r="D27" s="21"/>
      <c r="E27" s="21"/>
    </row>
    <row r="28" spans="1:6" ht="12.95" customHeight="1" x14ac:dyDescent="0.25">
      <c r="A28" s="6" t="s">
        <v>23</v>
      </c>
      <c r="B28" s="7" t="s">
        <v>29</v>
      </c>
      <c r="C28" s="8" t="s">
        <v>27</v>
      </c>
      <c r="D28" s="9">
        <v>25642654.149999999</v>
      </c>
      <c r="E28" s="9">
        <v>1115836.3400000001</v>
      </c>
    </row>
    <row r="29" spans="1:6" ht="33" customHeight="1" x14ac:dyDescent="0.25">
      <c r="A29" s="6" t="s">
        <v>24</v>
      </c>
      <c r="B29" s="7" t="s">
        <v>30</v>
      </c>
      <c r="C29" s="8" t="s">
        <v>31</v>
      </c>
      <c r="D29" s="9">
        <v>43207155.219999999</v>
      </c>
      <c r="E29" s="9">
        <v>26014424.760000002</v>
      </c>
    </row>
    <row r="30" spans="1:6" ht="44.1" customHeight="1" x14ac:dyDescent="0.25">
      <c r="A30" s="6" t="s">
        <v>25</v>
      </c>
      <c r="B30" s="7" t="s">
        <v>32</v>
      </c>
      <c r="C30" s="8" t="s">
        <v>31</v>
      </c>
      <c r="D30" s="9">
        <v>43207155.219999999</v>
      </c>
      <c r="E30" s="9">
        <v>26014424.760000002</v>
      </c>
    </row>
    <row r="31" spans="1:6" ht="44.1" customHeight="1" x14ac:dyDescent="0.25">
      <c r="A31" s="6" t="s">
        <v>26</v>
      </c>
      <c r="B31" s="7" t="s">
        <v>33</v>
      </c>
      <c r="C31" s="8" t="s">
        <v>34</v>
      </c>
      <c r="D31" s="10">
        <v>0</v>
      </c>
      <c r="E31" s="10">
        <v>0</v>
      </c>
    </row>
    <row r="32" spans="1:6" ht="33" customHeight="1" x14ac:dyDescent="0.25">
      <c r="A32" s="6" t="s">
        <v>27</v>
      </c>
      <c r="B32" s="7" t="s">
        <v>35</v>
      </c>
      <c r="C32" s="8"/>
      <c r="D32" s="10">
        <v>0</v>
      </c>
      <c r="E32" s="10">
        <v>0</v>
      </c>
    </row>
    <row r="33" spans="1:5" ht="12.95" customHeight="1" x14ac:dyDescent="0.25">
      <c r="A33" s="6" t="s">
        <v>31</v>
      </c>
      <c r="B33" s="7" t="s">
        <v>36</v>
      </c>
      <c r="C33" s="8" t="s">
        <v>37</v>
      </c>
      <c r="D33" s="10">
        <v>0</v>
      </c>
      <c r="E33" s="10">
        <v>0</v>
      </c>
    </row>
    <row r="34" spans="1:5" ht="12.95" customHeight="1" x14ac:dyDescent="0.25">
      <c r="A34" s="6" t="s">
        <v>34</v>
      </c>
      <c r="B34" s="7" t="s">
        <v>38</v>
      </c>
      <c r="C34" s="8" t="s">
        <v>39</v>
      </c>
      <c r="D34" s="10">
        <v>0</v>
      </c>
      <c r="E34" s="10">
        <v>0</v>
      </c>
    </row>
    <row r="35" spans="1:5" ht="21.95" customHeight="1" x14ac:dyDescent="0.25">
      <c r="A35" s="6" t="s">
        <v>37</v>
      </c>
      <c r="B35" s="7" t="s">
        <v>40</v>
      </c>
      <c r="C35" s="8"/>
      <c r="D35" s="9">
        <f>D36+D37+D38</f>
        <v>143036934.41999999</v>
      </c>
      <c r="E35" s="9">
        <f>E36+E37+E38</f>
        <v>164265810.32000002</v>
      </c>
    </row>
    <row r="36" spans="1:5" ht="21.95" customHeight="1" x14ac:dyDescent="0.25">
      <c r="A36" s="6" t="s">
        <v>39</v>
      </c>
      <c r="B36" s="7" t="s">
        <v>41</v>
      </c>
      <c r="C36" s="8" t="s">
        <v>42</v>
      </c>
      <c r="D36" s="9">
        <v>88608793.959999993</v>
      </c>
      <c r="E36" s="9">
        <v>82242157.810000002</v>
      </c>
    </row>
    <row r="37" spans="1:5" ht="21.95" customHeight="1" x14ac:dyDescent="0.25">
      <c r="A37" s="6" t="s">
        <v>42</v>
      </c>
      <c r="B37" s="7" t="s">
        <v>43</v>
      </c>
      <c r="C37" s="8" t="s">
        <v>44</v>
      </c>
      <c r="D37" s="9">
        <v>14967114.050000001</v>
      </c>
      <c r="E37" s="9">
        <v>33976000.520000003</v>
      </c>
    </row>
    <row r="38" spans="1:5" ht="12.95" customHeight="1" x14ac:dyDescent="0.25">
      <c r="A38" s="6" t="s">
        <v>44</v>
      </c>
      <c r="B38" s="7" t="s">
        <v>45</v>
      </c>
      <c r="C38" s="8" t="s">
        <v>46</v>
      </c>
      <c r="D38" s="9">
        <v>39461026.409999996</v>
      </c>
      <c r="E38" s="9">
        <v>48047651.990000002</v>
      </c>
    </row>
    <row r="39" spans="1:5" ht="12.95" customHeight="1" x14ac:dyDescent="0.25">
      <c r="A39" s="6" t="s">
        <v>46</v>
      </c>
      <c r="B39" s="7" t="s">
        <v>47</v>
      </c>
      <c r="C39" s="8" t="s">
        <v>48</v>
      </c>
      <c r="D39" s="10">
        <v>0</v>
      </c>
      <c r="E39" s="10">
        <v>0</v>
      </c>
    </row>
    <row r="40" spans="1:5" ht="21.95" customHeight="1" x14ac:dyDescent="0.25">
      <c r="A40" s="6" t="s">
        <v>48</v>
      </c>
      <c r="B40" s="7" t="s">
        <v>49</v>
      </c>
      <c r="C40" s="8" t="s">
        <v>50</v>
      </c>
      <c r="D40" s="10">
        <v>0</v>
      </c>
      <c r="E40" s="10">
        <v>0</v>
      </c>
    </row>
    <row r="41" spans="1:5" ht="12.95" customHeight="1" x14ac:dyDescent="0.25">
      <c r="A41" s="6" t="s">
        <v>50</v>
      </c>
      <c r="B41" s="7" t="s">
        <v>51</v>
      </c>
      <c r="C41" s="8" t="s">
        <v>52</v>
      </c>
      <c r="D41" s="10">
        <v>0</v>
      </c>
      <c r="E41" s="10">
        <v>0</v>
      </c>
    </row>
    <row r="42" spans="1:5" ht="33" customHeight="1" x14ac:dyDescent="0.25">
      <c r="A42" s="6" t="s">
        <v>52</v>
      </c>
      <c r="B42" s="7" t="s">
        <v>53</v>
      </c>
      <c r="C42" s="8" t="s">
        <v>54</v>
      </c>
      <c r="D42" s="10">
        <v>0</v>
      </c>
      <c r="E42" s="10">
        <v>0</v>
      </c>
    </row>
    <row r="43" spans="1:5" ht="12.95" customHeight="1" x14ac:dyDescent="0.25">
      <c r="A43" s="6" t="s">
        <v>54</v>
      </c>
      <c r="B43" s="7" t="s">
        <v>55</v>
      </c>
      <c r="C43" s="8" t="s">
        <v>56</v>
      </c>
      <c r="D43" s="10">
        <v>0</v>
      </c>
      <c r="E43" s="10">
        <v>0</v>
      </c>
    </row>
    <row r="44" spans="1:5" ht="12.95" customHeight="1" x14ac:dyDescent="0.25">
      <c r="A44" s="6" t="s">
        <v>56</v>
      </c>
      <c r="B44" s="7" t="s">
        <v>57</v>
      </c>
      <c r="C44" s="8" t="s">
        <v>58</v>
      </c>
      <c r="D44" s="9">
        <v>1765612.34</v>
      </c>
      <c r="E44" s="9">
        <v>1980206.27</v>
      </c>
    </row>
    <row r="45" spans="1:5" ht="12.95" customHeight="1" x14ac:dyDescent="0.25">
      <c r="A45" s="6" t="s">
        <v>58</v>
      </c>
      <c r="B45" s="7" t="s">
        <v>59</v>
      </c>
      <c r="C45" s="8" t="s">
        <v>60</v>
      </c>
      <c r="D45" s="9">
        <v>2890326.52</v>
      </c>
      <c r="E45" s="9">
        <v>3003839.83</v>
      </c>
    </row>
    <row r="46" spans="1:5" ht="12.95" customHeight="1" x14ac:dyDescent="0.25">
      <c r="A46" s="6" t="s">
        <v>60</v>
      </c>
      <c r="B46" s="7" t="s">
        <v>61</v>
      </c>
      <c r="C46" s="8" t="s">
        <v>62</v>
      </c>
      <c r="D46" s="10">
        <v>0</v>
      </c>
      <c r="E46" s="10">
        <v>0</v>
      </c>
    </row>
    <row r="47" spans="1:5" ht="12.95" customHeight="1" x14ac:dyDescent="0.25">
      <c r="A47" s="6" t="s">
        <v>63</v>
      </c>
      <c r="B47" s="7" t="s">
        <v>64</v>
      </c>
      <c r="C47" s="8" t="s">
        <v>62</v>
      </c>
      <c r="D47" s="9">
        <v>1197513.3899999999</v>
      </c>
      <c r="E47" s="9">
        <v>1160836.6399999999</v>
      </c>
    </row>
    <row r="48" spans="1:5" ht="12.95" customHeight="1" x14ac:dyDescent="0.25">
      <c r="A48" s="6" t="s">
        <v>65</v>
      </c>
      <c r="B48" s="7" t="s">
        <v>66</v>
      </c>
      <c r="C48" s="8" t="s">
        <v>63</v>
      </c>
      <c r="D48" s="9">
        <v>652962.9</v>
      </c>
      <c r="E48" s="9">
        <v>734226.8</v>
      </c>
    </row>
    <row r="49" spans="1:5" ht="12.95" customHeight="1" x14ac:dyDescent="0.25">
      <c r="A49" s="6" t="s">
        <v>67</v>
      </c>
      <c r="B49" s="7" t="s">
        <v>68</v>
      </c>
      <c r="C49" s="8"/>
      <c r="D49" s="9">
        <f>D28+D29+D35+D44+D45+D46+D47+D48</f>
        <v>218393158.94</v>
      </c>
      <c r="E49" s="9">
        <f>E28+E29+E35+E44+E45+E46+E47+E48</f>
        <v>198275180.96000004</v>
      </c>
    </row>
    <row r="50" spans="1:5" ht="12.95" customHeight="1" x14ac:dyDescent="0.25">
      <c r="A50" s="12"/>
      <c r="B50" s="13" t="s">
        <v>69</v>
      </c>
      <c r="C50" s="12"/>
      <c r="D50" s="12"/>
      <c r="E50" s="12"/>
    </row>
    <row r="51" spans="1:5" ht="33" customHeight="1" x14ac:dyDescent="0.25">
      <c r="A51" s="6" t="s">
        <v>70</v>
      </c>
      <c r="B51" s="7" t="s">
        <v>71</v>
      </c>
      <c r="C51" s="8"/>
      <c r="D51" s="10">
        <v>0</v>
      </c>
      <c r="E51" s="10">
        <v>0</v>
      </c>
    </row>
    <row r="52" spans="1:5" ht="44.1" customHeight="1" x14ac:dyDescent="0.25">
      <c r="A52" s="6" t="s">
        <v>72</v>
      </c>
      <c r="B52" s="7" t="s">
        <v>73</v>
      </c>
      <c r="C52" s="8" t="s">
        <v>65</v>
      </c>
      <c r="D52" s="10">
        <v>0</v>
      </c>
      <c r="E52" s="10">
        <v>0</v>
      </c>
    </row>
    <row r="53" spans="1:5" ht="56.1" customHeight="1" x14ac:dyDescent="0.25">
      <c r="A53" s="6" t="s">
        <v>74</v>
      </c>
      <c r="B53" s="7" t="s">
        <v>75</v>
      </c>
      <c r="C53" s="8" t="s">
        <v>67</v>
      </c>
      <c r="D53" s="10">
        <v>0</v>
      </c>
      <c r="E53" s="10">
        <v>0</v>
      </c>
    </row>
    <row r="54" spans="1:5" ht="21.95" customHeight="1" x14ac:dyDescent="0.25">
      <c r="A54" s="6" t="s">
        <v>76</v>
      </c>
      <c r="B54" s="7" t="s">
        <v>77</v>
      </c>
      <c r="C54" s="8"/>
      <c r="D54" s="9">
        <f>D58+D55+D56+D57</f>
        <v>25123435.059999999</v>
      </c>
      <c r="E54" s="9">
        <f>E58+E55+E56+E57</f>
        <v>355147.74</v>
      </c>
    </row>
    <row r="55" spans="1:5" ht="12.95" customHeight="1" x14ac:dyDescent="0.25">
      <c r="A55" s="6" t="s">
        <v>78</v>
      </c>
      <c r="B55" s="7" t="s">
        <v>79</v>
      </c>
      <c r="C55" s="8" t="s">
        <v>70</v>
      </c>
      <c r="D55" s="10">
        <v>0</v>
      </c>
      <c r="E55" s="10">
        <v>0</v>
      </c>
    </row>
    <row r="56" spans="1:5" ht="21.95" customHeight="1" x14ac:dyDescent="0.25">
      <c r="A56" s="6" t="s">
        <v>80</v>
      </c>
      <c r="B56" s="7" t="s">
        <v>81</v>
      </c>
      <c r="C56" s="8" t="s">
        <v>72</v>
      </c>
      <c r="D56" s="10">
        <v>0</v>
      </c>
      <c r="E56" s="10">
        <v>0</v>
      </c>
    </row>
    <row r="57" spans="1:5" ht="12.95" customHeight="1" x14ac:dyDescent="0.25">
      <c r="A57" s="6" t="s">
        <v>82</v>
      </c>
      <c r="B57" s="7" t="s">
        <v>83</v>
      </c>
      <c r="C57" s="8" t="s">
        <v>74</v>
      </c>
      <c r="D57" s="10">
        <v>0</v>
      </c>
      <c r="E57" s="10">
        <v>0</v>
      </c>
    </row>
    <row r="58" spans="1:5" ht="12.95" customHeight="1" x14ac:dyDescent="0.25">
      <c r="A58" s="6" t="s">
        <v>84</v>
      </c>
      <c r="B58" s="7" t="s">
        <v>85</v>
      </c>
      <c r="C58" s="8" t="s">
        <v>76</v>
      </c>
      <c r="D58" s="9">
        <v>25123435.059999999</v>
      </c>
      <c r="E58" s="9">
        <v>355147.74</v>
      </c>
    </row>
    <row r="59" spans="1:5" ht="33" customHeight="1" x14ac:dyDescent="0.25">
      <c r="A59" s="6" t="s">
        <v>86</v>
      </c>
      <c r="B59" s="7" t="s">
        <v>87</v>
      </c>
      <c r="C59" s="8" t="s">
        <v>54</v>
      </c>
      <c r="D59" s="11"/>
      <c r="E59" s="11"/>
    </row>
    <row r="60" spans="1:5" ht="44.1" customHeight="1" x14ac:dyDescent="0.25">
      <c r="A60" s="6" t="s">
        <v>88</v>
      </c>
      <c r="B60" s="7" t="s">
        <v>89</v>
      </c>
      <c r="C60" s="8" t="s">
        <v>78</v>
      </c>
      <c r="D60" s="10">
        <v>0</v>
      </c>
      <c r="E60" s="10">
        <v>0</v>
      </c>
    </row>
    <row r="61" spans="1:5" ht="12.95" customHeight="1" x14ac:dyDescent="0.25">
      <c r="A61" s="6" t="s">
        <v>90</v>
      </c>
      <c r="B61" s="7" t="s">
        <v>91</v>
      </c>
      <c r="C61" s="8" t="s">
        <v>62</v>
      </c>
      <c r="D61" s="9">
        <v>6016463.8200000003</v>
      </c>
      <c r="E61" s="9">
        <v>7874733.8200000003</v>
      </c>
    </row>
    <row r="62" spans="1:5" ht="12.95" customHeight="1" x14ac:dyDescent="0.25">
      <c r="A62" s="6" t="s">
        <v>92</v>
      </c>
      <c r="B62" s="7" t="s">
        <v>93</v>
      </c>
      <c r="C62" s="8" t="s">
        <v>62</v>
      </c>
      <c r="D62" s="9">
        <v>2807.92</v>
      </c>
      <c r="E62" s="9">
        <v>15042.37</v>
      </c>
    </row>
    <row r="63" spans="1:5" ht="12.95" customHeight="1" x14ac:dyDescent="0.25">
      <c r="A63" s="6" t="s">
        <v>94</v>
      </c>
      <c r="B63" s="7" t="s">
        <v>95</v>
      </c>
      <c r="C63" s="8" t="s">
        <v>80</v>
      </c>
      <c r="D63" s="10">
        <v>0</v>
      </c>
      <c r="E63" s="10">
        <v>0</v>
      </c>
    </row>
    <row r="64" spans="1:5" ht="12.95" customHeight="1" x14ac:dyDescent="0.25">
      <c r="A64" s="6" t="s">
        <v>96</v>
      </c>
      <c r="B64" s="7" t="s">
        <v>97</v>
      </c>
      <c r="C64" s="8" t="s">
        <v>82</v>
      </c>
      <c r="D64" s="9">
        <v>1434704.39</v>
      </c>
      <c r="E64" s="9">
        <v>1349180.43</v>
      </c>
    </row>
    <row r="65" spans="1:5" ht="12.95" customHeight="1" x14ac:dyDescent="0.25">
      <c r="A65" s="6" t="s">
        <v>98</v>
      </c>
      <c r="B65" s="7" t="s">
        <v>99</v>
      </c>
      <c r="C65" s="8"/>
      <c r="D65" s="9">
        <f>D54+D61+D62+D64</f>
        <v>32577411.190000001</v>
      </c>
      <c r="E65" s="9">
        <f>E54+E61+E62+E64</f>
        <v>9594104.3600000013</v>
      </c>
    </row>
    <row r="66" spans="1:5" ht="12.95" customHeight="1" x14ac:dyDescent="0.25">
      <c r="A66" s="12"/>
      <c r="B66" s="13" t="s">
        <v>100</v>
      </c>
      <c r="C66" s="12"/>
      <c r="D66" s="12"/>
      <c r="E66" s="12"/>
    </row>
    <row r="67" spans="1:5" ht="12.95" customHeight="1" x14ac:dyDescent="0.25">
      <c r="A67" s="6" t="s">
        <v>101</v>
      </c>
      <c r="B67" s="7" t="s">
        <v>102</v>
      </c>
      <c r="C67" s="8" t="s">
        <v>84</v>
      </c>
      <c r="D67" s="9">
        <v>143000000</v>
      </c>
      <c r="E67" s="9">
        <v>143000000</v>
      </c>
    </row>
    <row r="68" spans="1:5" ht="12.95" customHeight="1" x14ac:dyDescent="0.25">
      <c r="A68" s="6" t="s">
        <v>103</v>
      </c>
      <c r="B68" s="7" t="s">
        <v>104</v>
      </c>
      <c r="C68" s="8" t="s">
        <v>84</v>
      </c>
      <c r="D68" s="10">
        <v>0</v>
      </c>
      <c r="E68" s="10">
        <v>0</v>
      </c>
    </row>
    <row r="69" spans="1:5" ht="12.95" customHeight="1" x14ac:dyDescent="0.25">
      <c r="A69" s="6" t="s">
        <v>105</v>
      </c>
      <c r="B69" s="7" t="s">
        <v>106</v>
      </c>
      <c r="C69" s="8" t="s">
        <v>84</v>
      </c>
      <c r="D69" s="10">
        <v>0</v>
      </c>
      <c r="E69" s="10">
        <v>0</v>
      </c>
    </row>
    <row r="70" spans="1:5" ht="21.95" customHeight="1" x14ac:dyDescent="0.25">
      <c r="A70" s="6" t="s">
        <v>107</v>
      </c>
      <c r="B70" s="7" t="s">
        <v>108</v>
      </c>
      <c r="C70" s="8" t="s">
        <v>84</v>
      </c>
      <c r="D70" s="10">
        <v>0</v>
      </c>
      <c r="E70" s="10">
        <v>0</v>
      </c>
    </row>
    <row r="71" spans="1:5" ht="33" customHeight="1" x14ac:dyDescent="0.25">
      <c r="A71" s="6" t="s">
        <v>109</v>
      </c>
      <c r="B71" s="7" t="s">
        <v>110</v>
      </c>
      <c r="C71" s="8"/>
      <c r="D71" s="10">
        <v>0</v>
      </c>
      <c r="E71" s="10">
        <v>0</v>
      </c>
    </row>
    <row r="72" spans="1:5" ht="33" customHeight="1" x14ac:dyDescent="0.25">
      <c r="A72" s="6" t="s">
        <v>111</v>
      </c>
      <c r="B72" s="7" t="s">
        <v>112</v>
      </c>
      <c r="C72" s="8"/>
      <c r="D72" s="10">
        <v>0</v>
      </c>
      <c r="E72" s="10">
        <v>0</v>
      </c>
    </row>
    <row r="73" spans="1:5" ht="33" customHeight="1" x14ac:dyDescent="0.25">
      <c r="A73" s="6" t="s">
        <v>113</v>
      </c>
      <c r="B73" s="7" t="s">
        <v>114</v>
      </c>
      <c r="C73" s="8"/>
      <c r="D73" s="10">
        <v>0</v>
      </c>
      <c r="E73" s="10">
        <v>0</v>
      </c>
    </row>
    <row r="74" spans="1:5" ht="21.95" customHeight="1" x14ac:dyDescent="0.25">
      <c r="A74" s="6" t="s">
        <v>115</v>
      </c>
      <c r="B74" s="7" t="s">
        <v>116</v>
      </c>
      <c r="C74" s="8"/>
      <c r="D74" s="10">
        <v>0</v>
      </c>
      <c r="E74" s="10">
        <v>0</v>
      </c>
    </row>
    <row r="75" spans="1:5" ht="44.1" customHeight="1" x14ac:dyDescent="0.25">
      <c r="A75" s="6" t="s">
        <v>117</v>
      </c>
      <c r="B75" s="7" t="s">
        <v>118</v>
      </c>
      <c r="C75" s="8"/>
      <c r="D75" s="10">
        <v>0</v>
      </c>
      <c r="E75" s="10">
        <v>0</v>
      </c>
    </row>
    <row r="76" spans="1:5" ht="44.1" customHeight="1" x14ac:dyDescent="0.25">
      <c r="A76" s="6" t="s">
        <v>119</v>
      </c>
      <c r="B76" s="7" t="s">
        <v>120</v>
      </c>
      <c r="C76" s="8" t="s">
        <v>78</v>
      </c>
      <c r="D76" s="10">
        <v>0</v>
      </c>
      <c r="E76" s="10">
        <v>0</v>
      </c>
    </row>
    <row r="77" spans="1:5" ht="33" customHeight="1" x14ac:dyDescent="0.25">
      <c r="A77" s="6" t="s">
        <v>62</v>
      </c>
      <c r="B77" s="7" t="s">
        <v>121</v>
      </c>
      <c r="C77" s="8"/>
      <c r="D77" s="10">
        <v>0</v>
      </c>
      <c r="E77" s="10">
        <v>0</v>
      </c>
    </row>
    <row r="78" spans="1:5" ht="12.95" customHeight="1" x14ac:dyDescent="0.25">
      <c r="A78" s="6" t="s">
        <v>122</v>
      </c>
      <c r="B78" s="7" t="s">
        <v>123</v>
      </c>
      <c r="C78" s="8"/>
      <c r="D78" s="10">
        <v>0</v>
      </c>
      <c r="E78" s="10">
        <v>0</v>
      </c>
    </row>
    <row r="79" spans="1:5" ht="12.95" customHeight="1" x14ac:dyDescent="0.25">
      <c r="A79" s="6" t="s">
        <v>124</v>
      </c>
      <c r="B79" s="7" t="s">
        <v>125</v>
      </c>
      <c r="C79" s="8"/>
      <c r="D79" s="10">
        <v>0</v>
      </c>
      <c r="E79" s="10">
        <v>0</v>
      </c>
    </row>
    <row r="80" spans="1:5" ht="21.95" customHeight="1" x14ac:dyDescent="0.25">
      <c r="A80" s="6" t="s">
        <v>126</v>
      </c>
      <c r="B80" s="7" t="s">
        <v>127</v>
      </c>
      <c r="C80" s="8"/>
      <c r="D80" s="9">
        <v>42815747.75</v>
      </c>
      <c r="E80" s="9">
        <v>45681076.600000001</v>
      </c>
    </row>
    <row r="81" spans="1:6" ht="12.95" customHeight="1" x14ac:dyDescent="0.25">
      <c r="A81" s="6" t="s">
        <v>128</v>
      </c>
      <c r="B81" s="7" t="s">
        <v>129</v>
      </c>
      <c r="C81" s="8"/>
      <c r="D81" s="9">
        <f>D67+D80</f>
        <v>185815747.75</v>
      </c>
      <c r="E81" s="9">
        <f>E67+E80</f>
        <v>188681076.59999999</v>
      </c>
    </row>
    <row r="82" spans="1:6" ht="12.95" customHeight="1" x14ac:dyDescent="0.25">
      <c r="A82" s="6" t="s">
        <v>130</v>
      </c>
      <c r="B82" s="7" t="s">
        <v>131</v>
      </c>
      <c r="C82" s="8"/>
      <c r="D82" s="9">
        <f>D65+D81</f>
        <v>218393158.94</v>
      </c>
      <c r="E82" s="9">
        <f>E65+E81</f>
        <v>198275180.96000001</v>
      </c>
    </row>
    <row r="83" spans="1:6" ht="12.95" customHeight="1" x14ac:dyDescent="0.25"/>
    <row r="84" spans="1:6" ht="12.95" customHeight="1" x14ac:dyDescent="0.25">
      <c r="A84" s="25" t="s">
        <v>132</v>
      </c>
      <c r="B84" s="25"/>
      <c r="C84" s="22" t="s">
        <v>133</v>
      </c>
      <c r="D84" s="22"/>
      <c r="E84" s="25" t="s">
        <v>134</v>
      </c>
      <c r="F84" s="25"/>
    </row>
    <row r="85" spans="1:6" ht="12.95" customHeight="1" x14ac:dyDescent="0.25">
      <c r="A85" s="22" t="s">
        <v>135</v>
      </c>
      <c r="B85" s="22"/>
      <c r="C85" s="22" t="s">
        <v>136</v>
      </c>
      <c r="D85" s="22"/>
      <c r="E85" s="22" t="s">
        <v>137</v>
      </c>
      <c r="F85" s="22"/>
    </row>
    <row r="87" spans="1:6" ht="12.95" customHeight="1" x14ac:dyDescent="0.25">
      <c r="A87" s="15" t="s">
        <v>139</v>
      </c>
      <c r="B87" s="14"/>
    </row>
    <row r="88" spans="1:6" ht="11.45" customHeight="1" x14ac:dyDescent="0.25">
      <c r="A88" s="17"/>
      <c r="B88" s="17"/>
    </row>
  </sheetData>
  <mergeCells count="21">
    <mergeCell ref="A88:B88"/>
    <mergeCell ref="A84:B84"/>
    <mergeCell ref="C84:D84"/>
    <mergeCell ref="E84:F84"/>
    <mergeCell ref="A85:B85"/>
    <mergeCell ref="C85:D85"/>
    <mergeCell ref="E85:F85"/>
    <mergeCell ref="E21:F21"/>
    <mergeCell ref="E22:F22"/>
    <mergeCell ref="E23:F23"/>
    <mergeCell ref="A27:E27"/>
    <mergeCell ref="A12:E12"/>
    <mergeCell ref="A14:E14"/>
    <mergeCell ref="A16:F16"/>
    <mergeCell ref="A17:F17"/>
    <mergeCell ref="A19:F19"/>
    <mergeCell ref="C2:F2"/>
    <mergeCell ref="C4:F4"/>
    <mergeCell ref="C7:F7"/>
    <mergeCell ref="C8:C9"/>
    <mergeCell ref="D8:F8"/>
  </mergeCells>
  <pageMargins left="0.78740157480314965" right="0.39370078740157483" top="0.39370078740157483" bottom="0.39370078740157483" header="0.39370078740157483" footer="0.39370078740157483"/>
  <pageSetup fitToHeight="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Ирина Анатольевна</dc:creator>
  <cp:lastModifiedBy>Щукина Елена Ивановна</cp:lastModifiedBy>
  <cp:lastPrinted>2019-03-22T10:20:51Z</cp:lastPrinted>
  <dcterms:created xsi:type="dcterms:W3CDTF">2019-02-04T06:28:47Z</dcterms:created>
  <dcterms:modified xsi:type="dcterms:W3CDTF">2019-03-22T12:24:55Z</dcterms:modified>
</cp:coreProperties>
</file>