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<sst xmlns="http://schemas.openxmlformats.org/spreadsheetml/2006/main" count="552" uniqueCount="242">
  <si>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</si>
  <si>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</si>
  <si>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</si>
  <si>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Месячная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</si>
  <si>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</si>
  <si>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</si>
  <si>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</si>
  <si>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</si>
  <si>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Текущая отчетная дата</t>
  </si>
  <si>
    <t>31.03.2017</t>
  </si>
  <si>
    <t>в рублях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</si>
  <si>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</si>
  <si>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</si>
  <si>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</si>
  <si>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</si>
  <si>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</si>
  <si>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</si>
  <si>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</si>
  <si>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</si>
  <si>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</si>
  <si>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</si>
  <si>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</si>
  <si>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</si>
  <si>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</si>
  <si>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</si>
  <si>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</si>
  <si>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</si>
  <si>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</si>
  <si>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</si>
  <si>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</si>
  <si>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</si>
  <si>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</si>
  <si>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</si>
  <si>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</si>
  <si>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</si>
  <si>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</si>
  <si>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</si>
  <si>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</si>
  <si>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</si>
  <si>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</si>
  <si>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</si>
  <si>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</si>
  <si>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</si>
  <si>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</si>
  <si>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</si>
  <si>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</si>
  <si>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</si>
  <si>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</si>
  <si>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</si>
  <si>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</si>
  <si>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Размер собственных средств (разность строк 05-06)</t>
  </si>
  <si>
    <t>35 000 000,00</t>
  </si>
  <si>
    <t>СООТВЕТСТВУЕТ</t>
  </si>
  <si>
    <t>Расшифровки строк подраздела «Активы, принятые к расчету собственных средств»</t>
  </si>
  <si>
    <t>01.01. Денежные средства на счетах в кредитных организациях</t>
  </si>
  <si>
    <t>Номер строки</t>
  </si>
  <si>
    <t>Наименование кредитной организации, с которой заключен договор (договоры) банковского счета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</si>
  <si>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</si>
  <si>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</si>
  <si>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</si>
  <si>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</si>
  <si>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</si>
  <si>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Сумма денежных средств, в рублях</t>
  </si>
  <si>
    <t>Доля от общей стоимости активов, принятых к расчету собств. средств, в%</t>
  </si>
  <si>
    <t>Рейтинг долгоср. кредитоспособности кред. организации, а также указание на то, кем он присвоен</t>
  </si>
  <si>
    <t>Кредитная организация является аффил. лицом УК (да/нет)</t>
  </si>
  <si>
    <t>Итого</t>
  </si>
  <si>
    <t>х</t>
  </si>
  <si>
    <t>01.02. Денежные средства на счетах по депозиту в кредитных организациях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</si>
  <si>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</si>
  <si>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</si>
  <si>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</si>
  <si>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ФИЛИАЛ БАНКА ВТБ (ПАО) В Г.НИЖНЕМ НОВГОРОДЕ</t>
  </si>
  <si>
    <t>1000/24</t>
  </si>
  <si>
    <t>21.06.2017</t>
  </si>
  <si>
    <t>Ba1 (Moody's Investors Service)</t>
  </si>
  <si>
    <t>нет</t>
  </si>
  <si>
    <t>01.05.2017</t>
  </si>
  <si>
    <t>17.08.2017</t>
  </si>
  <si>
    <t>02.01.01. Облигации российских хозяйственных обществ</t>
  </si>
  <si>
    <t>Наименование эмитента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</si>
  <si>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</si>
  <si>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</si>
  <si>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</si>
  <si>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</si>
  <si>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</si>
  <si>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</si>
  <si>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</si>
  <si>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Стоимость актива, в рублях</t>
  </si>
  <si>
    <t>Доля от общей стоимости активов, принятых к расчету собств. средств, в %</t>
  </si>
  <si>
    <t>Эмитент является аффилированным лицом управляющей компании (да/нет)</t>
  </si>
  <si>
    <t>АО</t>
  </si>
  <si>
    <t>40703349B</t>
  </si>
  <si>
    <t>RU000A0JPTE5</t>
  </si>
  <si>
    <t>05.06.2018</t>
  </si>
  <si>
    <t>BB+ (Fitch Ratings)</t>
  </si>
  <si>
    <t>ПАО</t>
  </si>
  <si>
    <t xml:space="preserve">4-04-55194-E </t>
  </si>
  <si>
    <t>RU000A0JTKJ5</t>
  </si>
  <si>
    <t>26.01.2018</t>
  </si>
  <si>
    <t>4B02-05-00822-J</t>
  </si>
  <si>
    <t>RU000A0JVVB5</t>
  </si>
  <si>
    <t>10.10.2025</t>
  </si>
  <si>
    <t>BBB- (Standard &amp; Poor's)</t>
  </si>
  <si>
    <t xml:space="preserve">4B02-03-00207-A </t>
  </si>
  <si>
    <t>RU000A0JVYF0</t>
  </si>
  <si>
    <t>20.11.2018</t>
  </si>
  <si>
    <t>Ba3 (Moody's Investors Service)</t>
  </si>
  <si>
    <t>Акционерное общество "Вертолеты России"</t>
  </si>
  <si>
    <t>4B02-02-12310-A</t>
  </si>
  <si>
    <t>RU000A0JUAT3</t>
  </si>
  <si>
    <t>16.11.2023</t>
  </si>
  <si>
    <t>BB (Fitch Ratings)</t>
  </si>
  <si>
    <t>4B02-01-60525-P-001P</t>
  </si>
  <si>
    <t>RU000A0JVXM8</t>
  </si>
  <si>
    <t>10.05.2017</t>
  </si>
  <si>
    <t>BB+ (Standard &amp; Poor's)</t>
  </si>
  <si>
    <t>4B022100354B</t>
  </si>
  <si>
    <t>RU000A0JW9R7</t>
  </si>
  <si>
    <t>18.03.2019</t>
  </si>
  <si>
    <t>4B02-04-32432-H</t>
  </si>
  <si>
    <t>RU000A0JVA10</t>
  </si>
  <si>
    <t>06.03.2025</t>
  </si>
  <si>
    <t>BB- (Fitch Ratings)</t>
  </si>
  <si>
    <t>4B020501326B</t>
  </si>
  <si>
    <t>RU000A0JUB02</t>
  </si>
  <si>
    <t>20.10.2018</t>
  </si>
  <si>
    <t>4B021201326B</t>
  </si>
  <si>
    <t>RU000A0JWCL2</t>
  </si>
  <si>
    <t>12.04.2019</t>
  </si>
  <si>
    <t>4-01-32432-H</t>
  </si>
  <si>
    <t>RU000A0JTKB2</t>
  </si>
  <si>
    <t>23.01.2018</t>
  </si>
  <si>
    <t>4-06-00004-T</t>
  </si>
  <si>
    <t>RU000A0JR3H8</t>
  </si>
  <si>
    <t>13.10.2020</t>
  </si>
  <si>
    <t>BBB- (Fitch Ratings)</t>
  </si>
  <si>
    <t>02.01.02. Государственные ценные бумаги Российской Федерации</t>
  </si>
  <si>
    <t>Государственный регистрационный номер выпуска</t>
  </si>
  <si>
    <t>24018RMFS</t>
  </si>
  <si>
    <t>RU000A0JV7K7</t>
  </si>
  <si>
    <t>27.12.2017</t>
  </si>
  <si>
    <t>25080RMFS</t>
  </si>
  <si>
    <t>RU000A0JS751</t>
  </si>
  <si>
    <t>02.01.03. Государственные ценные бумаги субъектов Российской Федерации</t>
  </si>
  <si>
    <t>Наименование субъекта Российской Федерации, от имени которого выпущены ценные бумаги</t>
  </si>
  <si>
    <t xml:space="preserve">Рейтинг долгоср. кредитоспособности выпуска (эмитента, поручителя (гаранта)), а также указание на то, кем он присвоен </t>
  </si>
  <si>
    <t>Министерство финансов Краснодарского края</t>
  </si>
  <si>
    <t>RU34004KND0</t>
  </si>
  <si>
    <t>RU000A0JTBA3</t>
  </si>
  <si>
    <t>09.11.2017</t>
  </si>
  <si>
    <t>02.01.04. Муниципальные ценные бумаги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</si>
  <si>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</si>
  <si>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02.01.05. Облигации иностранных коммерческих организаций</t>
  </si>
  <si>
    <t>Код государства регистрации (инкорпорации) эмитента</t>
  </si>
  <si>
    <t>TIN эмитента</t>
  </si>
  <si>
    <t>Регистрационный номер выпуска</t>
  </si>
  <si>
    <t>02.01.06. Облигации иностранных государств</t>
  </si>
  <si>
    <t>02.02.01. Акции российских акционерных обществ</t>
  </si>
  <si>
    <t>Категория (тип) акций</t>
  </si>
  <si>
    <t xml:space="preserve">Наименование российской биржи, в котировальный список первого (высшего) уровня которой включены акции </t>
  </si>
  <si>
    <t>02.02.02. Акции иностранных акционерных обществ</t>
  </si>
  <si>
    <t>03. Недвижимое имущество</t>
  </si>
  <si>
    <t>Кадастровый номер объекта (если имеется)</t>
  </si>
  <si>
    <t>Вид объекта</t>
  </si>
  <si>
    <t>Назначение объекта недвижимого имущества (для земельных участков - категория земель и вид разрешенного использования)</t>
  </si>
  <si>
    <t>Код государства, на территории которого располагается объект недвижимости</t>
  </si>
  <si>
    <t>Адрес (местоположение) объекта</t>
  </si>
  <si>
    <t>Общая стоимость актива, в рублях</t>
  </si>
  <si>
    <t>Стоимость актива, принятая к расчету собственных средств, в рублях</t>
  </si>
  <si>
    <t>Фамилия, имя, отчество (при наличии последнего) оценщика, составившего отчет об оценке</t>
  </si>
  <si>
    <t>Полное наименование организации, составившей положительное экспертное заключение на отчет об оценке</t>
  </si>
  <si>
    <t>04. Дебиторская задолженность</t>
  </si>
  <si>
    <t>Вид (описание) задолженности</t>
  </si>
  <si>
    <t xml:space="preserve"> Основание возникновения задолженности</t>
  </si>
  <si>
    <t>Дата окончания срока погашения задолженности</t>
  </si>
  <si>
    <t>Наименование должника</t>
  </si>
  <si>
    <t>Место нахождения должника</t>
  </si>
  <si>
    <t>ОГРН (TIN) должника по договору</t>
  </si>
  <si>
    <t>Сумма задолженности, в рублях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</si>
  <si>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</si>
  <si>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</si>
  <si>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Расшифровка строки 06 подраздела "Обязательства"</t>
  </si>
  <si>
    <t>06.01 Кредиторская задолженность (кредитор - физическое лицо)</t>
  </si>
  <si>
    <t>Фамилия, имя, отчество (при наличии последнего) кредитора</t>
  </si>
  <si>
    <t>Сведения о документе, удостоверяющем личность кредитора</t>
  </si>
  <si>
    <t>Доля от общей величины обязательств, в процентах</t>
  </si>
  <si>
    <t>Оплата услуг</t>
  </si>
  <si>
    <t>Персональные данные не распространяются в соотв. со статьей 7 ФЗ от 27.07.2006г. №152-ФЗ "О персональных данных"</t>
  </si>
  <si>
    <t>06.02 Кредиторская задолженность (кредитор - юридическое лицо)</t>
  </si>
  <si>
    <t>Наименование кредитора</t>
  </si>
  <si>
    <t>Место нахождения кредитора</t>
  </si>
  <si>
    <t>ОГРН (TIN) кредитора по договору</t>
  </si>
  <si>
    <t xml:space="preserve">Директор </t>
  </si>
  <si>
    <t xml:space="preserve">  /В.В. Жуков/</t>
  </si>
  <si>
    <t>(подпись)</t>
  </si>
  <si>
    <t>Предыдущая отчетная дата</t>
  </si>
  <si>
    <t>Раздел I. Реквизиты управляющей компании</t>
  </si>
  <si>
    <t>Раздел II. Параметры расчета собственных средств</t>
  </si>
  <si>
    <t>Раздел III. Расчет собственных средств</t>
  </si>
  <si>
    <t>Подраздел "Размер собственных средств"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</si>
  <si>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</si>
  <si>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 (СООТВЕТСТВУЕТ/НЕ СООТВЕТСТВУЕТ)</t>
  </si>
  <si>
    <t>02.01.07. Облигации международных финансовых организаций</t>
  </si>
  <si>
    <t>06.03 Иные обязательства</t>
  </si>
  <si>
    <t>Вид (описание) обязательства</t>
  </si>
  <si>
    <t xml:space="preserve"> Основание возникновения обязательства</t>
  </si>
  <si>
    <t>Размер обязательства, в рублях</t>
  </si>
  <si>
    <t>Резерв предстоящих расходов на оплату отпусков</t>
  </si>
  <si>
    <t>Положение Банка России от 04.09.2015 г. № 489-П</t>
  </si>
  <si>
    <t>Расчеты с бюджетом по налогу на прибыль</t>
  </si>
  <si>
    <t>НК РФ</t>
  </si>
  <si>
    <t>Инспекция Федеральной налоговой службы по Ленинскому району г. Оренбурга</t>
  </si>
  <si>
    <t>460051, г. Оренбург, пр. Гагарина, д. 27/1</t>
  </si>
  <si>
    <t>1045605473011</t>
  </si>
  <si>
    <t>Публичное акционерное общество "Акрон"</t>
  </si>
  <si>
    <t>Акционерное общество "АЛЬФА-БАНК"</t>
  </si>
  <si>
    <t>Государственная корпорация "Банк развития и внешнеэкономической деятельности  (Внешэкономбанк)"</t>
  </si>
  <si>
    <t>-</t>
  </si>
  <si>
    <t>Акционерное общество "ГАЗПРОМБАНК"</t>
  </si>
  <si>
    <t>Публичное акционерное общество "Государственная транспортная  лизинговая компания"</t>
  </si>
  <si>
    <t>Публичное акционерное общество "Магнит"</t>
  </si>
  <si>
    <t>Публичное акционерное общество "Мегафон"</t>
  </si>
  <si>
    <t>Акционерное общество «Российский Сельскохозяйственный банк»</t>
  </si>
  <si>
    <t>Публичное акционерное общество "Центр по перевозке грузов в контейнерах "ТрансКонтейнер"</t>
  </si>
  <si>
    <t>BB+(Fitch Ratings)</t>
  </si>
  <si>
    <t>Министерство финансов Российской Федерации</t>
  </si>
  <si>
    <t>Краснодарский край</t>
  </si>
  <si>
    <t>1022301224549</t>
  </si>
  <si>
    <t>Договор № 12 на оказание охранных услуг от 01.01.2014 г.</t>
  </si>
  <si>
    <t>Общество с ограниченной ответственностью "Частная охранная организация "Аверс"</t>
  </si>
  <si>
    <t>460000, г. Оренбург, ул. Пушкинская, 8</t>
  </si>
  <si>
    <t>1125658028803</t>
  </si>
  <si>
    <t>05.04.2017 г.</t>
  </si>
  <si>
    <t>28.04.2017 г.</t>
  </si>
  <si>
    <t>Договор на оказание услуг от 01.08.2014 г.</t>
  </si>
  <si>
    <t>Физическое лицо</t>
  </si>
  <si>
    <t>10.04.2017 г.</t>
  </si>
  <si>
    <t>Рейтинг долгоср. кредитоспособности выпуска (эмитента, поручителя (гаранта)), а также указание на то, кем он присвоен</t>
  </si>
  <si>
    <t>Код валюты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</si>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</sst>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50">
    <font>
      <sz val="8"/>
      <name val="Arial"/>
      <family val="2"/>
    </font>
    <font>
      <sz val="8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name val="Times New Roman"/>
      <family val="0"/>
    </font>
    <font>
      <sz val="12"/>
      <name val="Arial"/>
      <family val="2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/>
    </xf>
    <xf numFmtId="1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1" fontId="6" fillId="0" borderId="10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" fontId="6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 horizontal="left" wrapText="1"/>
    </xf>
    <xf numFmtId="0" fontId="7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48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wrapText="1"/>
    </xf>
    <xf numFmtId="4" fontId="13" fillId="0" borderId="14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49" fillId="33" borderId="14" xfId="0" applyFont="1" applyFill="1" applyBorder="1" applyAlignment="1">
      <alignment horizontal="center" wrapText="1"/>
    </xf>
    <xf numFmtId="14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49" fontId="48" fillId="0" borderId="14" xfId="0" applyNumberFormat="1" applyFont="1" applyBorder="1" applyAlignment="1">
      <alignment horizontal="center"/>
    </xf>
    <xf numFmtId="4" fontId="49" fillId="0" borderId="14" xfId="0" applyNumberFormat="1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13" fillId="33" borderId="14" xfId="0" applyFont="1" applyFill="1" applyBorder="1" applyAlignment="1">
      <alignment horizontal="center" wrapText="1"/>
    </xf>
    <xf numFmtId="2" fontId="49" fillId="0" borderId="0" xfId="0" applyNumberFormat="1" applyFont="1" applyAlignment="1">
      <alignment horizontal="center" wrapText="1"/>
    </xf>
    <xf numFmtId="49" fontId="48" fillId="33" borderId="0" xfId="0" applyNumberFormat="1" applyFont="1" applyFill="1" applyAlignment="1">
      <alignment/>
    </xf>
    <xf numFmtId="0" fontId="49" fillId="0" borderId="14" xfId="0" applyFont="1" applyBorder="1" applyAlignment="1">
      <alignment horizontal="center"/>
    </xf>
    <xf numFmtId="49" fontId="49" fillId="0" borderId="14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left"/>
    </xf>
    <xf numFmtId="1" fontId="6" fillId="0" borderId="15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center" wrapText="1"/>
    </xf>
    <xf numFmtId="2" fontId="49" fillId="0" borderId="14" xfId="0" applyNumberFormat="1" applyFont="1" applyBorder="1" applyAlignment="1">
      <alignment horizontal="center" wrapText="1"/>
    </xf>
    <xf numFmtId="0" fontId="49" fillId="33" borderId="14" xfId="0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left" wrapText="1"/>
    </xf>
    <xf numFmtId="1" fontId="6" fillId="0" borderId="17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wrapText="1"/>
    </xf>
    <xf numFmtId="1" fontId="6" fillId="0" borderId="17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12" fillId="0" borderId="18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1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4" fontId="6" fillId="0" borderId="11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wrapText="1"/>
    </xf>
    <xf numFmtId="0" fontId="6" fillId="0" borderId="2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0" xfId="0" applyNumberFormat="1" applyFont="1" applyAlignment="1">
      <alignment horizontal="right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5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4" fontId="6" fillId="0" borderId="14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N152"/>
  <sheetViews>
    <sheetView tabSelected="1" zoomScalePageLayoutView="0" workbookViewId="0" topLeftCell="A1">
      <selection activeCell="H143" sqref="H143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3" width="30.33203125" style="1" customWidth="1"/>
    <col min="4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332031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37" t="s">
        <v>2</v>
      </c>
      <c r="I4" s="137"/>
    </row>
    <row r="5" s="1" customFormat="1" ht="11.25" customHeight="1">
      <c r="I5" s="3" t="s">
        <v>3</v>
      </c>
    </row>
    <row r="6" s="1" customFormat="1" ht="11.25" customHeight="1">
      <c r="I6" s="3"/>
    </row>
    <row r="7" spans="1:9" s="1" customFormat="1" ht="11.25" customHeight="1">
      <c r="A7" s="140" t="s">
        <v>197</v>
      </c>
      <c r="B7" s="140"/>
      <c r="C7" s="140"/>
      <c r="I7" s="37"/>
    </row>
    <row r="8" spans="1:9" s="1" customFormat="1" ht="11.25" customHeight="1">
      <c r="A8" s="36"/>
      <c r="B8" s="36"/>
      <c r="C8" s="36"/>
      <c r="I8" s="37"/>
    </row>
    <row r="9" spans="1:9" s="7" customFormat="1" ht="30.75" customHeight="1">
      <c r="A9" s="138" t="s">
        <v>4</v>
      </c>
      <c r="B9" s="138"/>
      <c r="C9" s="138"/>
      <c r="D9" s="138"/>
      <c r="E9" s="138"/>
      <c r="F9" s="139" t="s">
        <v>5</v>
      </c>
      <c r="G9" s="139"/>
      <c r="H9" s="139"/>
      <c r="I9" s="139"/>
    </row>
    <row r="10" spans="1:9" s="6" customFormat="1" ht="15.75" customHeight="1">
      <c r="A10" s="151">
        <v>1</v>
      </c>
      <c r="B10" s="151"/>
      <c r="C10" s="151"/>
      <c r="D10" s="151"/>
      <c r="E10" s="151"/>
      <c r="F10" s="104">
        <v>2</v>
      </c>
      <c r="G10" s="104"/>
      <c r="H10" s="104"/>
      <c r="I10" s="104"/>
    </row>
    <row r="11" spans="1:9" s="6" customFormat="1" ht="15.75" customHeight="1">
      <c r="A11" s="125" t="s">
        <v>6</v>
      </c>
      <c r="B11" s="125"/>
      <c r="C11" s="125"/>
      <c r="D11" s="125"/>
      <c r="E11" s="125"/>
      <c r="F11" s="125" t="s">
        <v>7</v>
      </c>
      <c r="G11" s="125"/>
      <c r="H11" s="125"/>
      <c r="I11" s="125"/>
    </row>
    <row r="12" s="6" customFormat="1" ht="12.75" customHeight="1"/>
    <row r="13" spans="1:3" s="6" customFormat="1" ht="12.75" customHeight="1">
      <c r="A13" s="140" t="s">
        <v>198</v>
      </c>
      <c r="B13" s="140"/>
      <c r="C13" s="140"/>
    </row>
    <row r="14" s="6" customFormat="1" ht="12.75" customHeight="1"/>
    <row r="15" spans="1:5" s="7" customFormat="1" ht="24.75" customHeight="1">
      <c r="A15" s="142" t="s">
        <v>8</v>
      </c>
      <c r="B15" s="143"/>
      <c r="C15" s="145" t="s">
        <v>196</v>
      </c>
      <c r="D15" s="146"/>
      <c r="E15" s="92"/>
    </row>
    <row r="16" spans="1:5" s="6" customFormat="1" ht="15.75" customHeight="1">
      <c r="A16" s="109">
        <v>1</v>
      </c>
      <c r="B16" s="144"/>
      <c r="C16" s="147">
        <v>2</v>
      </c>
      <c r="D16" s="148"/>
      <c r="E16" s="93"/>
    </row>
    <row r="17" spans="1:5" s="6" customFormat="1" ht="15.75" customHeight="1">
      <c r="A17" s="152" t="s">
        <v>9</v>
      </c>
      <c r="B17" s="153"/>
      <c r="C17" s="149">
        <v>42794</v>
      </c>
      <c r="D17" s="150"/>
      <c r="E17" s="94"/>
    </row>
    <row r="18" s="6" customFormat="1" ht="12.75" customHeight="1"/>
    <row r="19" spans="1:3" s="6" customFormat="1" ht="12.75" customHeight="1">
      <c r="A19" s="140" t="s">
        <v>199</v>
      </c>
      <c r="B19" s="140"/>
      <c r="C19" s="140"/>
    </row>
    <row r="20" s="6" customFormat="1" ht="15.75" customHeight="1">
      <c r="I20" s="10" t="s">
        <v>10</v>
      </c>
    </row>
    <row r="21" spans="1:9" s="11" customFormat="1" ht="78.75" customHeight="1">
      <c r="A21" s="141" t="s">
        <v>11</v>
      </c>
      <c r="B21" s="141"/>
      <c r="C21" s="141"/>
      <c r="D21" s="141"/>
      <c r="E21" s="12" t="s">
        <v>12</v>
      </c>
      <c r="F21" s="139" t="s">
        <v>13</v>
      </c>
      <c r="G21" s="139"/>
      <c r="H21" s="139" t="s">
        <v>14</v>
      </c>
      <c r="I21" s="139"/>
    </row>
    <row r="22" spans="1:9" s="6" customFormat="1" ht="15.75" customHeight="1">
      <c r="A22" s="104">
        <v>1</v>
      </c>
      <c r="B22" s="104"/>
      <c r="C22" s="104"/>
      <c r="D22" s="104"/>
      <c r="E22" s="8">
        <v>2</v>
      </c>
      <c r="F22" s="104">
        <v>3</v>
      </c>
      <c r="G22" s="104"/>
      <c r="H22" s="104">
        <v>4</v>
      </c>
      <c r="I22" s="104"/>
    </row>
    <row r="23" spans="1:9" s="6" customFormat="1" ht="18.75" customHeight="1">
      <c r="A23" s="126" t="s">
        <v>15</v>
      </c>
      <c r="B23" s="126"/>
      <c r="C23" s="126"/>
      <c r="D23" s="126"/>
      <c r="E23" s="126"/>
      <c r="F23" s="126"/>
      <c r="G23" s="126"/>
      <c r="H23" s="136"/>
      <c r="I23" s="136"/>
    </row>
    <row r="24" spans="1:9" s="6" customFormat="1" ht="15.75" customHeight="1">
      <c r="A24" s="127" t="s">
        <v>16</v>
      </c>
      <c r="B24" s="127"/>
      <c r="C24" s="127"/>
      <c r="D24" s="127"/>
      <c r="E24" s="14">
        <v>1</v>
      </c>
      <c r="F24" s="123">
        <v>124000000</v>
      </c>
      <c r="G24" s="123"/>
      <c r="H24" s="123">
        <v>130000000</v>
      </c>
      <c r="I24" s="123"/>
    </row>
    <row r="25" spans="1:9" s="6" customFormat="1" ht="15.75" customHeight="1">
      <c r="A25" s="127" t="s">
        <v>17</v>
      </c>
      <c r="B25" s="127"/>
      <c r="C25" s="127"/>
      <c r="D25" s="127"/>
      <c r="E25" s="128" t="s">
        <v>18</v>
      </c>
      <c r="F25" s="127"/>
      <c r="G25" s="127"/>
      <c r="H25" s="127"/>
      <c r="I25" s="127"/>
    </row>
    <row r="26" spans="1:9" s="6" customFormat="1" ht="15.75" customHeight="1">
      <c r="A26" s="132" t="s">
        <v>19</v>
      </c>
      <c r="B26" s="132"/>
      <c r="C26" s="132"/>
      <c r="D26" s="132"/>
      <c r="E26" s="129"/>
      <c r="F26" s="130"/>
      <c r="G26" s="131"/>
      <c r="H26" s="130"/>
      <c r="I26" s="131"/>
    </row>
    <row r="27" spans="1:9" s="6" customFormat="1" ht="15.75" customHeight="1">
      <c r="A27" s="132" t="s">
        <v>20</v>
      </c>
      <c r="B27" s="132"/>
      <c r="C27" s="132"/>
      <c r="D27" s="132"/>
      <c r="E27" s="13" t="s">
        <v>21</v>
      </c>
      <c r="F27" s="123">
        <v>124000000</v>
      </c>
      <c r="G27" s="123"/>
      <c r="H27" s="123">
        <v>130000000</v>
      </c>
      <c r="I27" s="123"/>
    </row>
    <row r="28" spans="1:9" s="6" customFormat="1" ht="15.75" customHeight="1">
      <c r="A28" s="127" t="s">
        <v>22</v>
      </c>
      <c r="B28" s="127"/>
      <c r="C28" s="127"/>
      <c r="D28" s="127"/>
      <c r="E28" s="14">
        <v>2</v>
      </c>
      <c r="F28" s="123">
        <v>37785205.55</v>
      </c>
      <c r="G28" s="123"/>
      <c r="H28" s="123">
        <v>38011418.82</v>
      </c>
      <c r="I28" s="123"/>
    </row>
    <row r="29" spans="1:9" s="6" customFormat="1" ht="15.75" customHeight="1">
      <c r="A29" s="127" t="s">
        <v>17</v>
      </c>
      <c r="B29" s="127"/>
      <c r="C29" s="127"/>
      <c r="D29" s="127"/>
      <c r="E29" s="128" t="s">
        <v>23</v>
      </c>
      <c r="F29" s="133">
        <v>37785205.55</v>
      </c>
      <c r="G29" s="133"/>
      <c r="H29" s="133">
        <v>38011418.82</v>
      </c>
      <c r="I29" s="133"/>
    </row>
    <row r="30" spans="1:9" s="6" customFormat="1" ht="15.75" customHeight="1">
      <c r="A30" s="135" t="s">
        <v>24</v>
      </c>
      <c r="B30" s="135"/>
      <c r="C30" s="135"/>
      <c r="D30" s="135"/>
      <c r="E30" s="129"/>
      <c r="F30" s="130"/>
      <c r="G30" s="131"/>
      <c r="H30" s="130"/>
      <c r="I30" s="131"/>
    </row>
    <row r="31" spans="1:9" s="6" customFormat="1" ht="15.75" customHeight="1">
      <c r="A31" s="127" t="s">
        <v>17</v>
      </c>
      <c r="B31" s="127"/>
      <c r="C31" s="127"/>
      <c r="D31" s="127"/>
      <c r="E31" s="128" t="s">
        <v>25</v>
      </c>
      <c r="F31" s="133">
        <v>30037209.39</v>
      </c>
      <c r="G31" s="133"/>
      <c r="H31" s="133">
        <v>30035331.05</v>
      </c>
      <c r="I31" s="133"/>
    </row>
    <row r="32" spans="1:9" s="6" customFormat="1" ht="15.75" customHeight="1">
      <c r="A32" s="132" t="s">
        <v>26</v>
      </c>
      <c r="B32" s="132"/>
      <c r="C32" s="132"/>
      <c r="D32" s="132"/>
      <c r="E32" s="129"/>
      <c r="F32" s="130"/>
      <c r="G32" s="131"/>
      <c r="H32" s="130"/>
      <c r="I32" s="131"/>
    </row>
    <row r="33" spans="1:9" s="6" customFormat="1" ht="16.5" customHeight="1">
      <c r="A33" s="134" t="s">
        <v>27</v>
      </c>
      <c r="B33" s="134"/>
      <c r="C33" s="134"/>
      <c r="D33" s="134"/>
      <c r="E33" s="13" t="s">
        <v>28</v>
      </c>
      <c r="F33" s="123">
        <v>4397176.16</v>
      </c>
      <c r="G33" s="123"/>
      <c r="H33" s="123">
        <v>4671467.77</v>
      </c>
      <c r="I33" s="123"/>
    </row>
    <row r="34" spans="1:9" s="6" customFormat="1" ht="16.5" customHeight="1">
      <c r="A34" s="106" t="s">
        <v>29</v>
      </c>
      <c r="B34" s="106"/>
      <c r="C34" s="106"/>
      <c r="D34" s="106"/>
      <c r="E34" s="13" t="s">
        <v>30</v>
      </c>
      <c r="F34" s="123">
        <v>3350820</v>
      </c>
      <c r="G34" s="123"/>
      <c r="H34" s="123">
        <v>3304620</v>
      </c>
      <c r="I34" s="123"/>
    </row>
    <row r="35" spans="1:9" s="6" customFormat="1" ht="15.75" customHeight="1">
      <c r="A35" s="125" t="s">
        <v>31</v>
      </c>
      <c r="B35" s="125"/>
      <c r="C35" s="125"/>
      <c r="D35" s="125"/>
      <c r="E35" s="13" t="s">
        <v>32</v>
      </c>
      <c r="F35" s="125"/>
      <c r="G35" s="125"/>
      <c r="H35" s="125"/>
      <c r="I35" s="125"/>
    </row>
    <row r="36" spans="1:9" s="6" customFormat="1" ht="15.75" customHeight="1">
      <c r="A36" s="125" t="s">
        <v>33</v>
      </c>
      <c r="B36" s="125"/>
      <c r="C36" s="125"/>
      <c r="D36" s="125"/>
      <c r="E36" s="13" t="s">
        <v>34</v>
      </c>
      <c r="F36" s="125"/>
      <c r="G36" s="125"/>
      <c r="H36" s="125"/>
      <c r="I36" s="125"/>
    </row>
    <row r="37" spans="1:9" s="6" customFormat="1" ht="15.75" customHeight="1">
      <c r="A37" s="125" t="s">
        <v>35</v>
      </c>
      <c r="B37" s="125"/>
      <c r="C37" s="125"/>
      <c r="D37" s="125"/>
      <c r="E37" s="13" t="s">
        <v>36</v>
      </c>
      <c r="F37" s="125"/>
      <c r="G37" s="125"/>
      <c r="H37" s="125"/>
      <c r="I37" s="125"/>
    </row>
    <row r="38" spans="1:9" s="6" customFormat="1" ht="16.5" customHeight="1">
      <c r="A38" s="106" t="s">
        <v>37</v>
      </c>
      <c r="B38" s="106"/>
      <c r="C38" s="106"/>
      <c r="D38" s="106"/>
      <c r="E38" s="13" t="s">
        <v>38</v>
      </c>
      <c r="F38" s="125"/>
      <c r="G38" s="125"/>
      <c r="H38" s="125"/>
      <c r="I38" s="125"/>
    </row>
    <row r="39" spans="1:9" s="6" customFormat="1" ht="15.75" customHeight="1">
      <c r="A39" s="127" t="s">
        <v>39</v>
      </c>
      <c r="B39" s="127"/>
      <c r="C39" s="127"/>
      <c r="D39" s="127"/>
      <c r="E39" s="13" t="s">
        <v>40</v>
      </c>
      <c r="F39" s="125"/>
      <c r="G39" s="125"/>
      <c r="H39" s="125"/>
      <c r="I39" s="125"/>
    </row>
    <row r="40" spans="1:9" s="6" customFormat="1" ht="15.75" customHeight="1">
      <c r="A40" s="127" t="s">
        <v>17</v>
      </c>
      <c r="B40" s="127"/>
      <c r="C40" s="127"/>
      <c r="D40" s="127"/>
      <c r="E40" s="128" t="s">
        <v>41</v>
      </c>
      <c r="F40" s="127"/>
      <c r="G40" s="127"/>
      <c r="H40" s="127"/>
      <c r="I40" s="127"/>
    </row>
    <row r="41" spans="1:9" s="6" customFormat="1" ht="15.75" customHeight="1">
      <c r="A41" s="132" t="s">
        <v>42</v>
      </c>
      <c r="B41" s="132"/>
      <c r="C41" s="132"/>
      <c r="D41" s="132"/>
      <c r="E41" s="129"/>
      <c r="F41" s="130"/>
      <c r="G41" s="131"/>
      <c r="H41" s="130"/>
      <c r="I41" s="131"/>
    </row>
    <row r="42" spans="1:9" s="6" customFormat="1" ht="15.75" customHeight="1">
      <c r="A42" s="132" t="s">
        <v>43</v>
      </c>
      <c r="B42" s="132"/>
      <c r="C42" s="132"/>
      <c r="D42" s="132"/>
      <c r="E42" s="13" t="s">
        <v>44</v>
      </c>
      <c r="F42" s="125"/>
      <c r="G42" s="125"/>
      <c r="H42" s="125"/>
      <c r="I42" s="125"/>
    </row>
    <row r="43" spans="1:9" s="6" customFormat="1" ht="15.75" customHeight="1">
      <c r="A43" s="125" t="s">
        <v>45</v>
      </c>
      <c r="B43" s="125"/>
      <c r="C43" s="125"/>
      <c r="D43" s="125"/>
      <c r="E43" s="14">
        <v>3</v>
      </c>
      <c r="F43" s="125"/>
      <c r="G43" s="125"/>
      <c r="H43" s="125"/>
      <c r="I43" s="125"/>
    </row>
    <row r="44" spans="1:9" s="6" customFormat="1" ht="15.75" customHeight="1">
      <c r="A44" s="125" t="s">
        <v>46</v>
      </c>
      <c r="B44" s="125"/>
      <c r="C44" s="125"/>
      <c r="D44" s="125"/>
      <c r="E44" s="14">
        <v>4</v>
      </c>
      <c r="F44" s="125"/>
      <c r="G44" s="125"/>
      <c r="H44" s="125"/>
      <c r="I44" s="125"/>
    </row>
    <row r="45" spans="1:9" s="6" customFormat="1" ht="32.25" customHeight="1">
      <c r="A45" s="106" t="s">
        <v>47</v>
      </c>
      <c r="B45" s="106"/>
      <c r="C45" s="106"/>
      <c r="D45" s="106"/>
      <c r="E45" s="14">
        <v>5</v>
      </c>
      <c r="F45" s="123">
        <v>161785205.55</v>
      </c>
      <c r="G45" s="123"/>
      <c r="H45" s="123">
        <v>168011418.82</v>
      </c>
      <c r="I45" s="123"/>
    </row>
    <row r="46" spans="1:9" s="6" customFormat="1" ht="18.75" customHeight="1">
      <c r="A46" s="126" t="s">
        <v>48</v>
      </c>
      <c r="B46" s="126"/>
      <c r="C46" s="126"/>
      <c r="D46" s="126"/>
      <c r="E46" s="126"/>
      <c r="F46" s="126"/>
      <c r="G46" s="126"/>
      <c r="H46" s="126"/>
      <c r="I46" s="126"/>
    </row>
    <row r="47" spans="1:9" s="6" customFormat="1" ht="15.75" customHeight="1">
      <c r="A47" s="125" t="s">
        <v>49</v>
      </c>
      <c r="B47" s="125"/>
      <c r="C47" s="125"/>
      <c r="D47" s="125"/>
      <c r="E47" s="14">
        <v>6</v>
      </c>
      <c r="F47" s="123">
        <f>1000702.41+1702494.47</f>
        <v>2703196.88</v>
      </c>
      <c r="G47" s="123"/>
      <c r="H47" s="123">
        <f>7019971.13+1623614.34</f>
        <v>8643585.47</v>
      </c>
      <c r="I47" s="123"/>
    </row>
    <row r="48" spans="1:9" s="6" customFormat="1" ht="18.75" customHeight="1">
      <c r="A48" s="121" t="s">
        <v>200</v>
      </c>
      <c r="B48" s="121"/>
      <c r="C48" s="121"/>
      <c r="D48" s="121"/>
      <c r="E48" s="121"/>
      <c r="F48" s="121"/>
      <c r="G48" s="121"/>
      <c r="H48" s="121"/>
      <c r="I48" s="121"/>
    </row>
    <row r="49" spans="1:9" s="6" customFormat="1" ht="32.25" customHeight="1">
      <c r="A49" s="122" t="s">
        <v>50</v>
      </c>
      <c r="B49" s="122"/>
      <c r="C49" s="122"/>
      <c r="D49" s="122"/>
      <c r="E49" s="14">
        <v>7</v>
      </c>
      <c r="F49" s="123">
        <f>F45-F47</f>
        <v>159082008.67000002</v>
      </c>
      <c r="G49" s="123"/>
      <c r="H49" s="123">
        <f>H45-H47</f>
        <v>159367833.35</v>
      </c>
      <c r="I49" s="123"/>
    </row>
    <row r="50" spans="1:9" s="6" customFormat="1" ht="18.75" customHeight="1">
      <c r="A50" s="121" t="s">
        <v>201</v>
      </c>
      <c r="B50" s="121"/>
      <c r="C50" s="121"/>
      <c r="D50" s="121"/>
      <c r="E50" s="121"/>
      <c r="F50" s="121"/>
      <c r="G50" s="121"/>
      <c r="H50" s="121"/>
      <c r="I50" s="121"/>
    </row>
    <row r="51" spans="1:9" s="6" customFormat="1" ht="15.75" customHeight="1">
      <c r="A51" s="124" t="s">
        <v>201</v>
      </c>
      <c r="B51" s="124"/>
      <c r="C51" s="124"/>
      <c r="D51" s="124"/>
      <c r="E51" s="14">
        <v>8</v>
      </c>
      <c r="F51" s="125" t="s">
        <v>51</v>
      </c>
      <c r="G51" s="125"/>
      <c r="H51" s="125" t="s">
        <v>51</v>
      </c>
      <c r="I51" s="125"/>
    </row>
    <row r="52" spans="1:9" s="6" customFormat="1" ht="39" customHeight="1">
      <c r="A52" s="119" t="s">
        <v>202</v>
      </c>
      <c r="B52" s="119"/>
      <c r="C52" s="119"/>
      <c r="D52" s="119"/>
      <c r="E52" s="102" t="s">
        <v>52</v>
      </c>
      <c r="F52" s="102"/>
      <c r="G52" s="102"/>
      <c r="H52" s="102"/>
      <c r="I52" s="102"/>
    </row>
    <row r="53" s="6" customFormat="1" ht="15.75" customHeight="1"/>
    <row r="54" spans="1:14" s="17" customFormat="1" ht="17.25" customHeight="1">
      <c r="A54" s="120" t="s">
        <v>53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</row>
    <row r="55" spans="1:11" s="6" customFormat="1" ht="18.75" customHeight="1">
      <c r="A55" s="101" t="s">
        <v>54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1:13" s="6" customFormat="1" ht="117.75" customHeight="1">
      <c r="A56" s="18" t="s">
        <v>55</v>
      </c>
      <c r="B56" s="18" t="s">
        <v>56</v>
      </c>
      <c r="C56" s="18" t="s">
        <v>57</v>
      </c>
      <c r="D56" s="18" t="s">
        <v>58</v>
      </c>
      <c r="E56" s="18" t="s">
        <v>59</v>
      </c>
      <c r="F56" s="18" t="s">
        <v>60</v>
      </c>
      <c r="G56" s="18" t="s">
        <v>61</v>
      </c>
      <c r="H56" s="18" t="s">
        <v>62</v>
      </c>
      <c r="I56" s="18" t="s">
        <v>63</v>
      </c>
      <c r="J56" s="103" t="s">
        <v>64</v>
      </c>
      <c r="K56" s="103"/>
      <c r="L56" s="18" t="s">
        <v>65</v>
      </c>
      <c r="M56" s="19"/>
    </row>
    <row r="57" spans="1:13" s="6" customFormat="1" ht="15.75" customHeight="1">
      <c r="A57" s="8">
        <v>1</v>
      </c>
      <c r="B57" s="20">
        <v>2</v>
      </c>
      <c r="C57" s="8">
        <v>3</v>
      </c>
      <c r="D57" s="8">
        <v>4</v>
      </c>
      <c r="E57" s="8">
        <v>5</v>
      </c>
      <c r="F57" s="8">
        <v>6</v>
      </c>
      <c r="G57" s="8">
        <v>7</v>
      </c>
      <c r="H57" s="8">
        <v>8</v>
      </c>
      <c r="I57" s="8">
        <v>9</v>
      </c>
      <c r="J57" s="104">
        <v>10</v>
      </c>
      <c r="K57" s="104"/>
      <c r="L57" s="8">
        <v>11</v>
      </c>
      <c r="M57" s="19"/>
    </row>
    <row r="58" spans="1:13" s="6" customFormat="1" ht="12.75" customHeight="1">
      <c r="A58" s="13" t="s">
        <v>66</v>
      </c>
      <c r="B58" s="21" t="s">
        <v>67</v>
      </c>
      <c r="C58" s="13" t="s">
        <v>67</v>
      </c>
      <c r="D58" s="13" t="s">
        <v>67</v>
      </c>
      <c r="E58" s="13" t="s">
        <v>67</v>
      </c>
      <c r="F58" s="13" t="s">
        <v>67</v>
      </c>
      <c r="G58" s="13" t="s">
        <v>67</v>
      </c>
      <c r="H58" s="9"/>
      <c r="I58" s="9"/>
      <c r="J58" s="102" t="s">
        <v>67</v>
      </c>
      <c r="K58" s="102"/>
      <c r="L58" s="13" t="s">
        <v>67</v>
      </c>
      <c r="M58" s="19"/>
    </row>
    <row r="59" spans="1:11" s="6" customFormat="1" ht="18" customHeight="1">
      <c r="A59" s="110" t="s">
        <v>68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</row>
    <row r="60" spans="1:13" s="22" customFormat="1" ht="117.75" customHeight="1">
      <c r="A60" s="18" t="s">
        <v>55</v>
      </c>
      <c r="B60" s="18" t="s">
        <v>69</v>
      </c>
      <c r="C60" s="18" t="s">
        <v>57</v>
      </c>
      <c r="D60" s="18" t="s">
        <v>58</v>
      </c>
      <c r="E60" s="18" t="s">
        <v>59</v>
      </c>
      <c r="F60" s="18" t="s">
        <v>70</v>
      </c>
      <c r="G60" s="18" t="s">
        <v>71</v>
      </c>
      <c r="H60" s="18" t="s">
        <v>62</v>
      </c>
      <c r="I60" s="18" t="s">
        <v>63</v>
      </c>
      <c r="J60" s="103" t="s">
        <v>64</v>
      </c>
      <c r="K60" s="103"/>
      <c r="L60" s="18" t="s">
        <v>65</v>
      </c>
      <c r="M60" s="23"/>
    </row>
    <row r="61" spans="1:13" s="6" customFormat="1" ht="15.75" customHeight="1">
      <c r="A61" s="8">
        <v>1</v>
      </c>
      <c r="B61" s="20">
        <v>2</v>
      </c>
      <c r="C61" s="8">
        <v>3</v>
      </c>
      <c r="D61" s="8">
        <v>4</v>
      </c>
      <c r="E61" s="8">
        <v>5</v>
      </c>
      <c r="F61" s="8">
        <v>6</v>
      </c>
      <c r="G61" s="8">
        <v>7</v>
      </c>
      <c r="H61" s="8">
        <v>8</v>
      </c>
      <c r="I61" s="8">
        <v>9</v>
      </c>
      <c r="J61" s="104">
        <v>10</v>
      </c>
      <c r="K61" s="104"/>
      <c r="L61" s="8">
        <v>11</v>
      </c>
      <c r="M61" s="19"/>
    </row>
    <row r="62" spans="1:13" s="6" customFormat="1" ht="24.75" customHeight="1">
      <c r="A62" s="24">
        <v>1</v>
      </c>
      <c r="B62" s="16" t="s">
        <v>72</v>
      </c>
      <c r="C62" s="24">
        <v>1027739609391</v>
      </c>
      <c r="D62" s="24">
        <v>1000</v>
      </c>
      <c r="E62" s="9" t="s">
        <v>73</v>
      </c>
      <c r="F62" s="24">
        <v>643</v>
      </c>
      <c r="G62" s="9" t="s">
        <v>74</v>
      </c>
      <c r="H62" s="15">
        <v>20000000</v>
      </c>
      <c r="I62" s="25">
        <v>12.36</v>
      </c>
      <c r="J62" s="106" t="s">
        <v>75</v>
      </c>
      <c r="K62" s="106"/>
      <c r="L62" s="13" t="s">
        <v>76</v>
      </c>
      <c r="M62" s="19"/>
    </row>
    <row r="63" spans="1:13" s="6" customFormat="1" ht="24.75" customHeight="1">
      <c r="A63" s="24">
        <v>2</v>
      </c>
      <c r="B63" s="16" t="s">
        <v>72</v>
      </c>
      <c r="C63" s="24">
        <v>1027739609391</v>
      </c>
      <c r="D63" s="24">
        <v>1000</v>
      </c>
      <c r="E63" s="9" t="s">
        <v>73</v>
      </c>
      <c r="F63" s="24">
        <v>643</v>
      </c>
      <c r="G63" s="9" t="s">
        <v>77</v>
      </c>
      <c r="H63" s="15">
        <v>25000000</v>
      </c>
      <c r="I63" s="25">
        <v>15.45</v>
      </c>
      <c r="J63" s="106" t="s">
        <v>75</v>
      </c>
      <c r="K63" s="106"/>
      <c r="L63" s="13" t="s">
        <v>76</v>
      </c>
      <c r="M63" s="19"/>
    </row>
    <row r="64" spans="1:13" s="6" customFormat="1" ht="24.75" customHeight="1">
      <c r="A64" s="24">
        <v>3</v>
      </c>
      <c r="B64" s="16" t="s">
        <v>72</v>
      </c>
      <c r="C64" s="24">
        <v>1027739609391</v>
      </c>
      <c r="D64" s="24">
        <v>1000</v>
      </c>
      <c r="E64" s="9" t="s">
        <v>73</v>
      </c>
      <c r="F64" s="24">
        <v>643</v>
      </c>
      <c r="G64" s="9" t="s">
        <v>78</v>
      </c>
      <c r="H64" s="15">
        <v>79000000</v>
      </c>
      <c r="I64" s="25">
        <v>48.83</v>
      </c>
      <c r="J64" s="106" t="s">
        <v>75</v>
      </c>
      <c r="K64" s="106"/>
      <c r="L64" s="13" t="s">
        <v>76</v>
      </c>
      <c r="M64" s="19"/>
    </row>
    <row r="65" spans="1:13" s="6" customFormat="1" ht="12.75" customHeight="1">
      <c r="A65" s="13" t="s">
        <v>66</v>
      </c>
      <c r="B65" s="21" t="s">
        <v>67</v>
      </c>
      <c r="C65" s="13" t="s">
        <v>67</v>
      </c>
      <c r="D65" s="13" t="s">
        <v>67</v>
      </c>
      <c r="E65" s="13" t="s">
        <v>67</v>
      </c>
      <c r="F65" s="13" t="s">
        <v>67</v>
      </c>
      <c r="G65" s="13" t="s">
        <v>67</v>
      </c>
      <c r="H65" s="15">
        <v>124000000</v>
      </c>
      <c r="I65" s="25">
        <v>76.64</v>
      </c>
      <c r="J65" s="102" t="s">
        <v>67</v>
      </c>
      <c r="K65" s="102"/>
      <c r="L65" s="13" t="s">
        <v>67</v>
      </c>
      <c r="M65" s="19"/>
    </row>
    <row r="66" spans="1:11" s="6" customFormat="1" ht="18" customHeight="1">
      <c r="A66" s="110" t="s">
        <v>79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</row>
    <row r="67" spans="1:14" s="6" customFormat="1" ht="122.25" customHeight="1">
      <c r="A67" s="18" t="s">
        <v>55</v>
      </c>
      <c r="B67" s="18" t="s">
        <v>80</v>
      </c>
      <c r="C67" s="18" t="s">
        <v>81</v>
      </c>
      <c r="D67" s="18" t="s">
        <v>82</v>
      </c>
      <c r="E67" s="18" t="s">
        <v>83</v>
      </c>
      <c r="F67" s="18" t="s">
        <v>84</v>
      </c>
      <c r="G67" s="18" t="s">
        <v>85</v>
      </c>
      <c r="H67" s="18" t="s">
        <v>86</v>
      </c>
      <c r="I67" s="18" t="s">
        <v>87</v>
      </c>
      <c r="J67" s="18" t="s">
        <v>88</v>
      </c>
      <c r="K67" s="18" t="s">
        <v>89</v>
      </c>
      <c r="L67" s="117" t="s">
        <v>238</v>
      </c>
      <c r="M67" s="117"/>
      <c r="N67" s="18" t="s">
        <v>90</v>
      </c>
    </row>
    <row r="68" spans="1:14" s="6" customFormat="1" ht="15.75" customHeight="1">
      <c r="A68" s="8">
        <v>1</v>
      </c>
      <c r="B68" s="20">
        <v>2</v>
      </c>
      <c r="C68" s="8">
        <v>3</v>
      </c>
      <c r="D68" s="8">
        <v>4</v>
      </c>
      <c r="E68" s="8">
        <v>5</v>
      </c>
      <c r="F68" s="8">
        <v>6</v>
      </c>
      <c r="G68" s="8">
        <v>7</v>
      </c>
      <c r="H68" s="8">
        <v>8</v>
      </c>
      <c r="I68" s="8">
        <v>9</v>
      </c>
      <c r="J68" s="8">
        <v>10</v>
      </c>
      <c r="K68" s="8">
        <v>11</v>
      </c>
      <c r="L68" s="104">
        <v>12</v>
      </c>
      <c r="M68" s="104"/>
      <c r="N68" s="8">
        <v>13</v>
      </c>
    </row>
    <row r="69" spans="1:14" s="6" customFormat="1" ht="12.75" customHeight="1">
      <c r="A69" s="24">
        <v>1</v>
      </c>
      <c r="B69" s="53" t="s">
        <v>215</v>
      </c>
      <c r="C69" s="24">
        <v>1025300786610</v>
      </c>
      <c r="D69" s="24">
        <v>5321029508</v>
      </c>
      <c r="E69" s="9" t="s">
        <v>96</v>
      </c>
      <c r="F69" s="9" t="s">
        <v>104</v>
      </c>
      <c r="G69" s="9" t="s">
        <v>105</v>
      </c>
      <c r="H69" s="9" t="s">
        <v>106</v>
      </c>
      <c r="I69" s="26">
        <v>4140</v>
      </c>
      <c r="J69" s="15">
        <v>4317606</v>
      </c>
      <c r="K69" s="25">
        <v>2.67</v>
      </c>
      <c r="L69" s="106" t="s">
        <v>107</v>
      </c>
      <c r="M69" s="106"/>
      <c r="N69" s="13" t="s">
        <v>76</v>
      </c>
    </row>
    <row r="70" spans="1:14" s="6" customFormat="1" ht="12.75" customHeight="1">
      <c r="A70" s="24">
        <v>2</v>
      </c>
      <c r="B70" s="54" t="s">
        <v>216</v>
      </c>
      <c r="C70" s="24">
        <v>1027700067328</v>
      </c>
      <c r="D70" s="24">
        <v>7728168971</v>
      </c>
      <c r="E70" s="9" t="s">
        <v>91</v>
      </c>
      <c r="F70" s="9" t="s">
        <v>124</v>
      </c>
      <c r="G70" s="9" t="s">
        <v>125</v>
      </c>
      <c r="H70" s="9" t="s">
        <v>126</v>
      </c>
      <c r="I70" s="26">
        <v>2008</v>
      </c>
      <c r="J70" s="15">
        <v>2138841.28</v>
      </c>
      <c r="K70" s="25">
        <v>1.32</v>
      </c>
      <c r="L70" s="106" t="s">
        <v>95</v>
      </c>
      <c r="M70" s="106"/>
      <c r="N70" s="13" t="s">
        <v>76</v>
      </c>
    </row>
    <row r="71" spans="1:14" s="6" customFormat="1" ht="12.75" customHeight="1">
      <c r="A71" s="24">
        <v>3</v>
      </c>
      <c r="B71" s="54" t="s">
        <v>216</v>
      </c>
      <c r="C71" s="24">
        <v>1027700067328</v>
      </c>
      <c r="D71" s="24">
        <v>7728168971</v>
      </c>
      <c r="E71" s="9" t="s">
        <v>91</v>
      </c>
      <c r="F71" s="9" t="s">
        <v>127</v>
      </c>
      <c r="G71" s="9" t="s">
        <v>128</v>
      </c>
      <c r="H71" s="9" t="s">
        <v>129</v>
      </c>
      <c r="I71" s="26">
        <v>3800</v>
      </c>
      <c r="J71" s="15">
        <v>4024960</v>
      </c>
      <c r="K71" s="25">
        <v>2.5</v>
      </c>
      <c r="L71" s="106" t="s">
        <v>95</v>
      </c>
      <c r="M71" s="106"/>
      <c r="N71" s="13" t="s">
        <v>76</v>
      </c>
    </row>
    <row r="72" spans="1:14" s="6" customFormat="1" ht="24.75" customHeight="1">
      <c r="A72" s="24">
        <v>4</v>
      </c>
      <c r="B72" s="54" t="s">
        <v>108</v>
      </c>
      <c r="C72" s="24">
        <v>1077746003334</v>
      </c>
      <c r="D72" s="24">
        <v>7731559044</v>
      </c>
      <c r="E72" s="9" t="s">
        <v>91</v>
      </c>
      <c r="F72" s="9" t="s">
        <v>109</v>
      </c>
      <c r="G72" s="9" t="s">
        <v>110</v>
      </c>
      <c r="H72" s="9" t="s">
        <v>111</v>
      </c>
      <c r="I72" s="26">
        <v>3780</v>
      </c>
      <c r="J72" s="15">
        <v>3893211</v>
      </c>
      <c r="K72" s="25">
        <v>2.41</v>
      </c>
      <c r="L72" s="106" t="s">
        <v>225</v>
      </c>
      <c r="M72" s="106"/>
      <c r="N72" s="13" t="s">
        <v>76</v>
      </c>
    </row>
    <row r="73" spans="1:14" s="6" customFormat="1" ht="39" customHeight="1">
      <c r="A73" s="24">
        <v>5</v>
      </c>
      <c r="B73" s="21" t="s">
        <v>217</v>
      </c>
      <c r="C73" s="24">
        <v>1077711000102</v>
      </c>
      <c r="D73" s="24">
        <v>7750004150</v>
      </c>
      <c r="E73" s="9" t="s">
        <v>218</v>
      </c>
      <c r="F73" s="9" t="s">
        <v>133</v>
      </c>
      <c r="G73" s="9" t="s">
        <v>134</v>
      </c>
      <c r="H73" s="9" t="s">
        <v>135</v>
      </c>
      <c r="I73" s="26">
        <v>1660</v>
      </c>
      <c r="J73" s="15">
        <v>1703160</v>
      </c>
      <c r="K73" s="25">
        <v>1.05</v>
      </c>
      <c r="L73" s="106" t="s">
        <v>136</v>
      </c>
      <c r="M73" s="106"/>
      <c r="N73" s="13" t="s">
        <v>76</v>
      </c>
    </row>
    <row r="74" spans="1:14" s="6" customFormat="1" ht="12.75" customHeight="1">
      <c r="A74" s="24">
        <v>6</v>
      </c>
      <c r="B74" s="54" t="s">
        <v>219</v>
      </c>
      <c r="C74" s="24">
        <v>1027700167110</v>
      </c>
      <c r="D74" s="24">
        <v>7744001497</v>
      </c>
      <c r="E74" s="9" t="s">
        <v>91</v>
      </c>
      <c r="F74" s="9" t="s">
        <v>117</v>
      </c>
      <c r="G74" s="9" t="s">
        <v>118</v>
      </c>
      <c r="H74" s="9" t="s">
        <v>119</v>
      </c>
      <c r="I74" s="24">
        <v>55</v>
      </c>
      <c r="J74" s="15">
        <v>55290.4</v>
      </c>
      <c r="K74" s="25">
        <v>0.03</v>
      </c>
      <c r="L74" s="106" t="s">
        <v>95</v>
      </c>
      <c r="M74" s="106"/>
      <c r="N74" s="13" t="s">
        <v>76</v>
      </c>
    </row>
    <row r="75" spans="1:14" s="6" customFormat="1" ht="39.75" customHeight="1">
      <c r="A75" s="24">
        <v>7</v>
      </c>
      <c r="B75" s="54" t="s">
        <v>220</v>
      </c>
      <c r="C75" s="24">
        <v>1027739407189</v>
      </c>
      <c r="D75" s="24">
        <v>7720261827</v>
      </c>
      <c r="E75" s="9" t="s">
        <v>96</v>
      </c>
      <c r="F75" s="9" t="s">
        <v>120</v>
      </c>
      <c r="G75" s="9" t="s">
        <v>121</v>
      </c>
      <c r="H75" s="9" t="s">
        <v>122</v>
      </c>
      <c r="I75" s="24">
        <v>155</v>
      </c>
      <c r="J75" s="15">
        <v>159070.3</v>
      </c>
      <c r="K75" s="25">
        <v>0.1</v>
      </c>
      <c r="L75" s="106" t="s">
        <v>123</v>
      </c>
      <c r="M75" s="106"/>
      <c r="N75" s="13" t="s">
        <v>76</v>
      </c>
    </row>
    <row r="76" spans="1:14" s="6" customFormat="1" ht="39.75" customHeight="1">
      <c r="A76" s="24">
        <v>8</v>
      </c>
      <c r="B76" s="54" t="s">
        <v>220</v>
      </c>
      <c r="C76" s="24">
        <v>1027739407189</v>
      </c>
      <c r="D76" s="24">
        <v>7720261827</v>
      </c>
      <c r="E76" s="9" t="s">
        <v>96</v>
      </c>
      <c r="F76" s="9" t="s">
        <v>130</v>
      </c>
      <c r="G76" s="9" t="s">
        <v>131</v>
      </c>
      <c r="H76" s="9" t="s">
        <v>132</v>
      </c>
      <c r="I76" s="26">
        <v>1000</v>
      </c>
      <c r="J76" s="15">
        <v>1065520</v>
      </c>
      <c r="K76" s="25">
        <v>0.66</v>
      </c>
      <c r="L76" s="106" t="s">
        <v>123</v>
      </c>
      <c r="M76" s="106"/>
      <c r="N76" s="13" t="s">
        <v>76</v>
      </c>
    </row>
    <row r="77" spans="1:14" s="6" customFormat="1" ht="26.25" customHeight="1">
      <c r="A77" s="24">
        <v>9</v>
      </c>
      <c r="B77" s="54" t="s">
        <v>221</v>
      </c>
      <c r="C77" s="24">
        <v>1032304945947</v>
      </c>
      <c r="D77" s="24">
        <v>2309085638</v>
      </c>
      <c r="E77" s="9" t="s">
        <v>96</v>
      </c>
      <c r="F77" s="9" t="s">
        <v>113</v>
      </c>
      <c r="G77" s="9" t="s">
        <v>114</v>
      </c>
      <c r="H77" s="9" t="s">
        <v>115</v>
      </c>
      <c r="I77" s="26">
        <v>2337</v>
      </c>
      <c r="J77" s="15">
        <v>2440926.39</v>
      </c>
      <c r="K77" s="25">
        <v>1.51</v>
      </c>
      <c r="L77" s="106" t="s">
        <v>116</v>
      </c>
      <c r="M77" s="106"/>
      <c r="N77" s="13" t="s">
        <v>76</v>
      </c>
    </row>
    <row r="78" spans="1:14" s="6" customFormat="1" ht="30.75" customHeight="1">
      <c r="A78" s="24">
        <v>10</v>
      </c>
      <c r="B78" s="21" t="s">
        <v>222</v>
      </c>
      <c r="C78" s="24">
        <v>1027809169585</v>
      </c>
      <c r="D78" s="24">
        <v>7812014560</v>
      </c>
      <c r="E78" s="9" t="s">
        <v>96</v>
      </c>
      <c r="F78" s="9" t="s">
        <v>100</v>
      </c>
      <c r="G78" s="9" t="s">
        <v>101</v>
      </c>
      <c r="H78" s="9" t="s">
        <v>102</v>
      </c>
      <c r="I78" s="26">
        <v>3150</v>
      </c>
      <c r="J78" s="15">
        <v>3339882</v>
      </c>
      <c r="K78" s="25">
        <v>2.06</v>
      </c>
      <c r="L78" s="106" t="s">
        <v>103</v>
      </c>
      <c r="M78" s="106"/>
      <c r="N78" s="13" t="s">
        <v>76</v>
      </c>
    </row>
    <row r="79" spans="1:14" s="6" customFormat="1" ht="31.5" customHeight="1">
      <c r="A79" s="24">
        <v>11</v>
      </c>
      <c r="B79" s="54" t="s">
        <v>223</v>
      </c>
      <c r="C79" s="24">
        <v>1027700342890</v>
      </c>
      <c r="D79" s="24">
        <v>7725114488</v>
      </c>
      <c r="E79" s="9" t="s">
        <v>91</v>
      </c>
      <c r="F79" s="9" t="s">
        <v>92</v>
      </c>
      <c r="G79" s="9" t="s">
        <v>93</v>
      </c>
      <c r="H79" s="9" t="s">
        <v>94</v>
      </c>
      <c r="I79" s="26">
        <v>4610</v>
      </c>
      <c r="J79" s="15">
        <v>4792048.9</v>
      </c>
      <c r="K79" s="25">
        <v>2.96</v>
      </c>
      <c r="L79" s="105" t="s">
        <v>95</v>
      </c>
      <c r="M79" s="118"/>
      <c r="N79" s="13" t="s">
        <v>76</v>
      </c>
    </row>
    <row r="80" spans="1:14" s="6" customFormat="1" ht="50.25" customHeight="1">
      <c r="A80" s="24">
        <v>12</v>
      </c>
      <c r="B80" s="55" t="s">
        <v>224</v>
      </c>
      <c r="C80" s="24">
        <v>1067746341024</v>
      </c>
      <c r="D80" s="24">
        <v>7708591995</v>
      </c>
      <c r="E80" s="9" t="s">
        <v>96</v>
      </c>
      <c r="F80" s="9" t="s">
        <v>97</v>
      </c>
      <c r="G80" s="9" t="s">
        <v>98</v>
      </c>
      <c r="H80" s="9" t="s">
        <v>99</v>
      </c>
      <c r="I80" s="26">
        <v>4172</v>
      </c>
      <c r="J80" s="15">
        <v>2106693.12</v>
      </c>
      <c r="K80" s="25">
        <v>1.3</v>
      </c>
      <c r="L80" s="105" t="s">
        <v>95</v>
      </c>
      <c r="M80" s="118"/>
      <c r="N80" s="13" t="s">
        <v>76</v>
      </c>
    </row>
    <row r="81" spans="1:14" s="6" customFormat="1" ht="15.75" customHeight="1">
      <c r="A81" s="13" t="s">
        <v>66</v>
      </c>
      <c r="B81" s="21" t="s">
        <v>67</v>
      </c>
      <c r="C81" s="13" t="s">
        <v>67</v>
      </c>
      <c r="D81" s="13" t="s">
        <v>67</v>
      </c>
      <c r="E81" s="13" t="s">
        <v>67</v>
      </c>
      <c r="F81" s="13" t="s">
        <v>67</v>
      </c>
      <c r="G81" s="13" t="s">
        <v>67</v>
      </c>
      <c r="H81" s="13" t="s">
        <v>67</v>
      </c>
      <c r="I81" s="13" t="s">
        <v>67</v>
      </c>
      <c r="J81" s="15">
        <f>SUM(J69:J80)</f>
        <v>30037209.390000004</v>
      </c>
      <c r="K81" s="25">
        <v>18.57</v>
      </c>
      <c r="L81" s="102" t="s">
        <v>67</v>
      </c>
      <c r="M81" s="102"/>
      <c r="N81" s="13" t="s">
        <v>67</v>
      </c>
    </row>
    <row r="82" spans="1:11" s="6" customFormat="1" ht="18.75" customHeight="1">
      <c r="A82" s="110" t="s">
        <v>137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</row>
    <row r="83" spans="1:13" s="6" customFormat="1" ht="124.5" customHeight="1">
      <c r="A83" s="18" t="s">
        <v>55</v>
      </c>
      <c r="B83" s="18" t="s">
        <v>80</v>
      </c>
      <c r="C83" s="18" t="s">
        <v>81</v>
      </c>
      <c r="D83" s="18" t="s">
        <v>82</v>
      </c>
      <c r="E83" s="18" t="s">
        <v>138</v>
      </c>
      <c r="F83" s="18" t="s">
        <v>85</v>
      </c>
      <c r="G83" s="18" t="s">
        <v>86</v>
      </c>
      <c r="H83" s="18" t="s">
        <v>87</v>
      </c>
      <c r="I83" s="18" t="s">
        <v>88</v>
      </c>
      <c r="J83" s="18" t="s">
        <v>89</v>
      </c>
      <c r="K83" s="117" t="s">
        <v>238</v>
      </c>
      <c r="L83" s="117"/>
      <c r="M83" s="18" t="s">
        <v>90</v>
      </c>
    </row>
    <row r="84" spans="1:13" s="6" customFormat="1" ht="15.75" customHeight="1">
      <c r="A84" s="8">
        <v>1</v>
      </c>
      <c r="B84" s="20">
        <v>2</v>
      </c>
      <c r="C84" s="8">
        <v>3</v>
      </c>
      <c r="D84" s="8">
        <v>4</v>
      </c>
      <c r="E84" s="8">
        <v>5</v>
      </c>
      <c r="F84" s="8">
        <v>6</v>
      </c>
      <c r="G84" s="8">
        <v>7</v>
      </c>
      <c r="H84" s="8">
        <v>8</v>
      </c>
      <c r="I84" s="8">
        <v>9</v>
      </c>
      <c r="J84" s="8">
        <v>10</v>
      </c>
      <c r="K84" s="104">
        <v>11</v>
      </c>
      <c r="L84" s="104"/>
      <c r="M84" s="8">
        <v>12</v>
      </c>
    </row>
    <row r="85" spans="1:13" s="6" customFormat="1" ht="24.75" customHeight="1">
      <c r="A85" s="24">
        <v>1</v>
      </c>
      <c r="B85" s="56" t="s">
        <v>226</v>
      </c>
      <c r="C85" s="24">
        <v>1037739085636</v>
      </c>
      <c r="D85" s="24">
        <v>7710168360</v>
      </c>
      <c r="E85" s="9" t="s">
        <v>139</v>
      </c>
      <c r="F85" s="9" t="s">
        <v>140</v>
      </c>
      <c r="G85" s="9" t="s">
        <v>141</v>
      </c>
      <c r="H85" s="26">
        <v>3732</v>
      </c>
      <c r="I85" s="15">
        <v>3881194.16</v>
      </c>
      <c r="J85" s="25">
        <v>2.4</v>
      </c>
      <c r="K85" s="106" t="s">
        <v>136</v>
      </c>
      <c r="L85" s="106"/>
      <c r="M85" s="13" t="s">
        <v>76</v>
      </c>
    </row>
    <row r="86" spans="1:13" s="6" customFormat="1" ht="28.5" customHeight="1">
      <c r="A86" s="60">
        <v>2</v>
      </c>
      <c r="B86" s="63" t="s">
        <v>226</v>
      </c>
      <c r="C86" s="61">
        <v>1037739085636</v>
      </c>
      <c r="D86" s="24">
        <v>7710168360</v>
      </c>
      <c r="E86" s="9" t="s">
        <v>142</v>
      </c>
      <c r="F86" s="9" t="s">
        <v>143</v>
      </c>
      <c r="G86" s="69">
        <v>42844</v>
      </c>
      <c r="H86" s="24">
        <v>500</v>
      </c>
      <c r="I86" s="15">
        <v>515982</v>
      </c>
      <c r="J86" s="25">
        <v>0.32</v>
      </c>
      <c r="K86" s="106" t="s">
        <v>136</v>
      </c>
      <c r="L86" s="106"/>
      <c r="M86" s="13" t="s">
        <v>76</v>
      </c>
    </row>
    <row r="87" spans="1:13" s="6" customFormat="1" ht="15.75" customHeight="1">
      <c r="A87" s="13" t="s">
        <v>66</v>
      </c>
      <c r="B87" s="62" t="s">
        <v>67</v>
      </c>
      <c r="C87" s="13" t="s">
        <v>67</v>
      </c>
      <c r="D87" s="13" t="s">
        <v>67</v>
      </c>
      <c r="E87" s="13" t="s">
        <v>67</v>
      </c>
      <c r="F87" s="13" t="s">
        <v>67</v>
      </c>
      <c r="G87" s="13" t="s">
        <v>67</v>
      </c>
      <c r="H87" s="13" t="s">
        <v>67</v>
      </c>
      <c r="I87" s="15">
        <v>4397176.16</v>
      </c>
      <c r="J87" s="25">
        <v>2.72</v>
      </c>
      <c r="K87" s="102" t="s">
        <v>67</v>
      </c>
      <c r="L87" s="102"/>
      <c r="M87" s="13" t="s">
        <v>67</v>
      </c>
    </row>
    <row r="88" spans="1:11" s="6" customFormat="1" ht="19.5" customHeight="1">
      <c r="A88" s="110" t="s">
        <v>144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</row>
    <row r="89" spans="1:14" s="6" customFormat="1" ht="124.5" customHeight="1">
      <c r="A89" s="18" t="s">
        <v>55</v>
      </c>
      <c r="B89" s="18" t="s">
        <v>80</v>
      </c>
      <c r="C89" s="18" t="s">
        <v>145</v>
      </c>
      <c r="D89" s="18" t="s">
        <v>81</v>
      </c>
      <c r="E89" s="18" t="s">
        <v>82</v>
      </c>
      <c r="F89" s="18" t="s">
        <v>138</v>
      </c>
      <c r="G89" s="18" t="s">
        <v>85</v>
      </c>
      <c r="H89" s="18" t="s">
        <v>86</v>
      </c>
      <c r="I89" s="18" t="s">
        <v>87</v>
      </c>
      <c r="J89" s="18" t="s">
        <v>88</v>
      </c>
      <c r="K89" s="18" t="s">
        <v>89</v>
      </c>
      <c r="L89" s="103" t="s">
        <v>146</v>
      </c>
      <c r="M89" s="103"/>
      <c r="N89" s="18" t="s">
        <v>90</v>
      </c>
    </row>
    <row r="90" spans="1:14" s="6" customFormat="1" ht="15.75" customHeight="1">
      <c r="A90" s="8">
        <v>1</v>
      </c>
      <c r="B90" s="20">
        <v>2</v>
      </c>
      <c r="C90" s="8">
        <v>3</v>
      </c>
      <c r="D90" s="8">
        <v>4</v>
      </c>
      <c r="E90" s="8">
        <v>5</v>
      </c>
      <c r="F90" s="8">
        <v>6</v>
      </c>
      <c r="G90" s="8">
        <v>7</v>
      </c>
      <c r="H90" s="8">
        <v>8</v>
      </c>
      <c r="I90" s="8">
        <v>9</v>
      </c>
      <c r="J90" s="8">
        <v>10</v>
      </c>
      <c r="K90" s="8">
        <v>11</v>
      </c>
      <c r="L90" s="104">
        <v>12</v>
      </c>
      <c r="M90" s="104"/>
      <c r="N90" s="8">
        <v>13</v>
      </c>
    </row>
    <row r="91" spans="1:14" s="6" customFormat="1" ht="24.75" customHeight="1">
      <c r="A91" s="24">
        <v>1</v>
      </c>
      <c r="B91" s="51" t="s">
        <v>147</v>
      </c>
      <c r="C91" s="51" t="s">
        <v>227</v>
      </c>
      <c r="D91" s="57" t="s">
        <v>228</v>
      </c>
      <c r="E91" s="24">
        <v>2308038402</v>
      </c>
      <c r="F91" s="9" t="s">
        <v>148</v>
      </c>
      <c r="G91" s="9" t="s">
        <v>149</v>
      </c>
      <c r="H91" s="9" t="s">
        <v>150</v>
      </c>
      <c r="I91" s="26">
        <v>33000</v>
      </c>
      <c r="J91" s="15">
        <v>3350820</v>
      </c>
      <c r="K91" s="25">
        <v>2.07</v>
      </c>
      <c r="L91" s="106" t="s">
        <v>112</v>
      </c>
      <c r="M91" s="106"/>
      <c r="N91" s="13" t="s">
        <v>76</v>
      </c>
    </row>
    <row r="92" spans="1:14" s="6" customFormat="1" ht="15.75" customHeight="1">
      <c r="A92" s="13" t="s">
        <v>66</v>
      </c>
      <c r="B92" s="21" t="s">
        <v>67</v>
      </c>
      <c r="C92" s="13" t="s">
        <v>67</v>
      </c>
      <c r="D92" s="13" t="s">
        <v>67</v>
      </c>
      <c r="E92" s="13" t="s">
        <v>67</v>
      </c>
      <c r="F92" s="13" t="s">
        <v>67</v>
      </c>
      <c r="G92" s="13" t="s">
        <v>67</v>
      </c>
      <c r="H92" s="13" t="s">
        <v>67</v>
      </c>
      <c r="I92" s="13" t="s">
        <v>67</v>
      </c>
      <c r="J92" s="15">
        <v>3350820</v>
      </c>
      <c r="K92" s="25">
        <v>2.07</v>
      </c>
      <c r="L92" s="102" t="s">
        <v>67</v>
      </c>
      <c r="M92" s="102"/>
      <c r="N92" s="13" t="s">
        <v>67</v>
      </c>
    </row>
    <row r="93" spans="1:11" s="6" customFormat="1" ht="18" customHeight="1">
      <c r="A93" s="110" t="s">
        <v>151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</row>
    <row r="94" spans="1:14" s="6" customFormat="1" ht="125.25" customHeight="1">
      <c r="A94" s="18" t="s">
        <v>55</v>
      </c>
      <c r="B94" s="18" t="s">
        <v>80</v>
      </c>
      <c r="C94" s="18" t="s">
        <v>152</v>
      </c>
      <c r="D94" s="18" t="s">
        <v>81</v>
      </c>
      <c r="E94" s="18" t="s">
        <v>82</v>
      </c>
      <c r="F94" s="18" t="s">
        <v>138</v>
      </c>
      <c r="G94" s="18" t="s">
        <v>85</v>
      </c>
      <c r="H94" s="18" t="s">
        <v>86</v>
      </c>
      <c r="I94" s="18" t="s">
        <v>87</v>
      </c>
      <c r="J94" s="18" t="s">
        <v>88</v>
      </c>
      <c r="K94" s="18" t="s">
        <v>89</v>
      </c>
      <c r="L94" s="103" t="s">
        <v>146</v>
      </c>
      <c r="M94" s="103"/>
      <c r="N94" s="18" t="s">
        <v>90</v>
      </c>
    </row>
    <row r="95" spans="1:14" s="6" customFormat="1" ht="15.75" customHeight="1">
      <c r="A95" s="8">
        <v>1</v>
      </c>
      <c r="B95" s="20">
        <v>2</v>
      </c>
      <c r="C95" s="8">
        <v>3</v>
      </c>
      <c r="D95" s="8">
        <v>4</v>
      </c>
      <c r="E95" s="8">
        <v>5</v>
      </c>
      <c r="F95" s="8">
        <v>6</v>
      </c>
      <c r="G95" s="8">
        <v>7</v>
      </c>
      <c r="H95" s="8">
        <v>8</v>
      </c>
      <c r="I95" s="8">
        <v>9</v>
      </c>
      <c r="J95" s="8">
        <v>10</v>
      </c>
      <c r="K95" s="8">
        <v>11</v>
      </c>
      <c r="L95" s="104">
        <v>12</v>
      </c>
      <c r="M95" s="104"/>
      <c r="N95" s="8">
        <v>13</v>
      </c>
    </row>
    <row r="96" spans="1:14" s="6" customFormat="1" ht="15.75" customHeight="1">
      <c r="A96" s="13" t="s">
        <v>66</v>
      </c>
      <c r="B96" s="21" t="s">
        <v>67</v>
      </c>
      <c r="C96" s="13" t="s">
        <v>67</v>
      </c>
      <c r="D96" s="13" t="s">
        <v>67</v>
      </c>
      <c r="E96" s="13" t="s">
        <v>67</v>
      </c>
      <c r="F96" s="13" t="s">
        <v>67</v>
      </c>
      <c r="G96" s="13" t="s">
        <v>67</v>
      </c>
      <c r="H96" s="13" t="s">
        <v>67</v>
      </c>
      <c r="I96" s="13" t="s">
        <v>67</v>
      </c>
      <c r="J96" s="9"/>
      <c r="K96" s="9"/>
      <c r="L96" s="102" t="s">
        <v>67</v>
      </c>
      <c r="M96" s="102"/>
      <c r="N96" s="13" t="s">
        <v>67</v>
      </c>
    </row>
    <row r="97" spans="1:11" s="6" customFormat="1" ht="18.75" customHeight="1">
      <c r="A97" s="110" t="s">
        <v>153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</row>
    <row r="98" spans="1:14" s="6" customFormat="1" ht="123.75" customHeight="1">
      <c r="A98" s="70" t="s">
        <v>55</v>
      </c>
      <c r="B98" s="70" t="s">
        <v>80</v>
      </c>
      <c r="C98" s="70" t="s">
        <v>154</v>
      </c>
      <c r="D98" s="70" t="s">
        <v>155</v>
      </c>
      <c r="E98" s="70" t="s">
        <v>156</v>
      </c>
      <c r="F98" s="39" t="s">
        <v>85</v>
      </c>
      <c r="G98" s="71" t="s">
        <v>239</v>
      </c>
      <c r="H98" s="72" t="s">
        <v>86</v>
      </c>
      <c r="I98" s="70" t="s">
        <v>87</v>
      </c>
      <c r="J98" s="70" t="s">
        <v>88</v>
      </c>
      <c r="K98" s="70" t="s">
        <v>89</v>
      </c>
      <c r="L98" s="115" t="s">
        <v>146</v>
      </c>
      <c r="M98" s="116"/>
      <c r="N98" s="70" t="s">
        <v>90</v>
      </c>
    </row>
    <row r="99" spans="1:14" s="6" customFormat="1" ht="15.75" customHeight="1">
      <c r="A99" s="74">
        <v>1</v>
      </c>
      <c r="B99" s="75">
        <v>2</v>
      </c>
      <c r="C99" s="74">
        <v>3</v>
      </c>
      <c r="D99" s="74">
        <v>4</v>
      </c>
      <c r="E99" s="76">
        <v>5</v>
      </c>
      <c r="F99" s="77">
        <v>6</v>
      </c>
      <c r="G99" s="77">
        <v>7</v>
      </c>
      <c r="H99" s="78">
        <v>8</v>
      </c>
      <c r="I99" s="74">
        <v>9</v>
      </c>
      <c r="J99" s="74">
        <v>10</v>
      </c>
      <c r="K99" s="74">
        <v>11</v>
      </c>
      <c r="L99" s="112">
        <v>12</v>
      </c>
      <c r="M99" s="113"/>
      <c r="N99" s="74">
        <v>13</v>
      </c>
    </row>
    <row r="100" spans="1:14" s="6" customFormat="1" ht="15.75" customHeight="1">
      <c r="A100" s="79" t="s">
        <v>66</v>
      </c>
      <c r="B100" s="48" t="s">
        <v>67</v>
      </c>
      <c r="C100" s="79" t="s">
        <v>67</v>
      </c>
      <c r="D100" s="79" t="s">
        <v>67</v>
      </c>
      <c r="E100" s="80" t="s">
        <v>67</v>
      </c>
      <c r="F100" s="81" t="s">
        <v>67</v>
      </c>
      <c r="G100" s="81" t="s">
        <v>67</v>
      </c>
      <c r="H100" s="82" t="s">
        <v>67</v>
      </c>
      <c r="I100" s="79" t="s">
        <v>67</v>
      </c>
      <c r="J100" s="83"/>
      <c r="K100" s="83"/>
      <c r="L100" s="114" t="s">
        <v>67</v>
      </c>
      <c r="M100" s="113"/>
      <c r="N100" s="79" t="s">
        <v>67</v>
      </c>
    </row>
    <row r="101" spans="1:11" s="6" customFormat="1" ht="18.75" customHeight="1">
      <c r="A101" s="110" t="s">
        <v>157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</row>
    <row r="102" spans="1:14" s="6" customFormat="1" ht="122.25" customHeight="1">
      <c r="A102" s="70" t="s">
        <v>55</v>
      </c>
      <c r="B102" s="70" t="s">
        <v>80</v>
      </c>
      <c r="C102" s="70" t="s">
        <v>154</v>
      </c>
      <c r="D102" s="70" t="s">
        <v>155</v>
      </c>
      <c r="E102" s="70" t="s">
        <v>156</v>
      </c>
      <c r="F102" s="70" t="s">
        <v>85</v>
      </c>
      <c r="G102" s="71" t="s">
        <v>239</v>
      </c>
      <c r="H102" s="70" t="s">
        <v>86</v>
      </c>
      <c r="I102" s="70" t="s">
        <v>87</v>
      </c>
      <c r="J102" s="70" t="s">
        <v>88</v>
      </c>
      <c r="K102" s="70" t="s">
        <v>89</v>
      </c>
      <c r="L102" s="115" t="s">
        <v>146</v>
      </c>
      <c r="M102" s="116"/>
      <c r="N102" s="70" t="s">
        <v>90</v>
      </c>
    </row>
    <row r="103" spans="1:14" s="6" customFormat="1" ht="15.75" customHeight="1">
      <c r="A103" s="74">
        <v>1</v>
      </c>
      <c r="B103" s="75">
        <v>2</v>
      </c>
      <c r="C103" s="74">
        <v>3</v>
      </c>
      <c r="D103" s="74">
        <v>4</v>
      </c>
      <c r="E103" s="74">
        <v>5</v>
      </c>
      <c r="F103" s="74">
        <v>6</v>
      </c>
      <c r="G103" s="77">
        <v>7</v>
      </c>
      <c r="H103" s="74">
        <v>8</v>
      </c>
      <c r="I103" s="74">
        <v>9</v>
      </c>
      <c r="J103" s="74">
        <v>10</v>
      </c>
      <c r="K103" s="74">
        <v>11</v>
      </c>
      <c r="L103" s="112">
        <v>12</v>
      </c>
      <c r="M103" s="113"/>
      <c r="N103" s="74">
        <v>13</v>
      </c>
    </row>
    <row r="104" spans="1:14" s="6" customFormat="1" ht="15.75" customHeight="1">
      <c r="A104" s="79" t="s">
        <v>66</v>
      </c>
      <c r="B104" s="48" t="s">
        <v>67</v>
      </c>
      <c r="C104" s="79" t="s">
        <v>67</v>
      </c>
      <c r="D104" s="79" t="s">
        <v>67</v>
      </c>
      <c r="E104" s="79" t="s">
        <v>67</v>
      </c>
      <c r="F104" s="79" t="s">
        <v>67</v>
      </c>
      <c r="G104" s="81" t="s">
        <v>67</v>
      </c>
      <c r="H104" s="79" t="s">
        <v>67</v>
      </c>
      <c r="I104" s="79" t="s">
        <v>67</v>
      </c>
      <c r="J104" s="83"/>
      <c r="K104" s="83"/>
      <c r="L104" s="114" t="s">
        <v>67</v>
      </c>
      <c r="M104" s="113"/>
      <c r="N104" s="79" t="s">
        <v>67</v>
      </c>
    </row>
    <row r="105" spans="1:11" s="6" customFormat="1" ht="19.5" customHeight="1">
      <c r="A105" s="110" t="s">
        <v>203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</row>
    <row r="106" spans="1:13" s="6" customFormat="1" ht="120" customHeight="1">
      <c r="A106" s="18" t="s">
        <v>55</v>
      </c>
      <c r="B106" s="18" t="s">
        <v>80</v>
      </c>
      <c r="C106" s="18" t="s">
        <v>155</v>
      </c>
      <c r="D106" s="18" t="s">
        <v>156</v>
      </c>
      <c r="E106" s="18" t="s">
        <v>85</v>
      </c>
      <c r="F106" s="18" t="s">
        <v>86</v>
      </c>
      <c r="G106" s="18" t="s">
        <v>87</v>
      </c>
      <c r="H106" s="18" t="s">
        <v>88</v>
      </c>
      <c r="I106" s="18" t="s">
        <v>89</v>
      </c>
      <c r="J106" s="103" t="s">
        <v>146</v>
      </c>
      <c r="K106" s="103"/>
      <c r="L106" s="18" t="s">
        <v>90</v>
      </c>
      <c r="M106" s="27"/>
    </row>
    <row r="107" spans="1:13" s="6" customFormat="1" ht="15.75" customHeight="1">
      <c r="A107" s="8">
        <v>1</v>
      </c>
      <c r="B107" s="20">
        <v>2</v>
      </c>
      <c r="C107" s="8">
        <v>3</v>
      </c>
      <c r="D107" s="8">
        <v>4</v>
      </c>
      <c r="E107" s="8">
        <v>5</v>
      </c>
      <c r="F107" s="8">
        <v>6</v>
      </c>
      <c r="G107" s="8">
        <v>7</v>
      </c>
      <c r="H107" s="8">
        <v>8</v>
      </c>
      <c r="I107" s="8">
        <v>9</v>
      </c>
      <c r="J107" s="104">
        <v>10</v>
      </c>
      <c r="K107" s="104"/>
      <c r="L107" s="8">
        <v>11</v>
      </c>
      <c r="M107" s="28"/>
    </row>
    <row r="108" spans="1:13" s="6" customFormat="1" ht="15.75" customHeight="1">
      <c r="A108" s="13" t="s">
        <v>66</v>
      </c>
      <c r="B108" s="21" t="s">
        <v>67</v>
      </c>
      <c r="C108" s="13" t="s">
        <v>67</v>
      </c>
      <c r="D108" s="13" t="s">
        <v>67</v>
      </c>
      <c r="E108" s="13" t="s">
        <v>67</v>
      </c>
      <c r="F108" s="13" t="s">
        <v>67</v>
      </c>
      <c r="G108" s="13" t="s">
        <v>67</v>
      </c>
      <c r="H108" s="9"/>
      <c r="I108" s="9"/>
      <c r="J108" s="102" t="s">
        <v>67</v>
      </c>
      <c r="K108" s="102"/>
      <c r="L108" s="13" t="s">
        <v>67</v>
      </c>
      <c r="M108" s="28"/>
    </row>
    <row r="109" spans="1:11" s="6" customFormat="1" ht="19.5" customHeight="1">
      <c r="A109" s="110" t="s">
        <v>158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</row>
    <row r="110" spans="1:13" s="6" customFormat="1" ht="150" customHeight="1">
      <c r="A110" s="18" t="s">
        <v>55</v>
      </c>
      <c r="B110" s="18" t="s">
        <v>80</v>
      </c>
      <c r="C110" s="18" t="s">
        <v>81</v>
      </c>
      <c r="D110" s="18" t="s">
        <v>82</v>
      </c>
      <c r="E110" s="18" t="s">
        <v>83</v>
      </c>
      <c r="F110" s="18" t="s">
        <v>84</v>
      </c>
      <c r="G110" s="18" t="s">
        <v>85</v>
      </c>
      <c r="H110" s="18" t="s">
        <v>159</v>
      </c>
      <c r="I110" s="18" t="s">
        <v>87</v>
      </c>
      <c r="J110" s="18" t="s">
        <v>88</v>
      </c>
      <c r="K110" s="18" t="s">
        <v>89</v>
      </c>
      <c r="L110" s="18" t="s">
        <v>160</v>
      </c>
      <c r="M110" s="86" t="s">
        <v>90</v>
      </c>
    </row>
    <row r="111" spans="1:14" s="6" customFormat="1" ht="15.75" customHeight="1">
      <c r="A111" s="8">
        <v>1</v>
      </c>
      <c r="B111" s="20">
        <v>2</v>
      </c>
      <c r="C111" s="8">
        <v>3</v>
      </c>
      <c r="D111" s="8">
        <v>4</v>
      </c>
      <c r="E111" s="8">
        <v>5</v>
      </c>
      <c r="F111" s="8">
        <v>6</v>
      </c>
      <c r="G111" s="8">
        <v>7</v>
      </c>
      <c r="H111" s="8">
        <v>8</v>
      </c>
      <c r="I111" s="8">
        <v>9</v>
      </c>
      <c r="J111" s="8">
        <v>10</v>
      </c>
      <c r="K111" s="8">
        <v>11</v>
      </c>
      <c r="L111" s="66">
        <v>12</v>
      </c>
      <c r="M111" s="87">
        <v>13</v>
      </c>
      <c r="N111" s="84"/>
    </row>
    <row r="112" spans="1:14" s="6" customFormat="1" ht="15.75" customHeight="1">
      <c r="A112" s="13" t="s">
        <v>66</v>
      </c>
      <c r="B112" s="21" t="s">
        <v>67</v>
      </c>
      <c r="C112" s="13" t="s">
        <v>67</v>
      </c>
      <c r="D112" s="13" t="s">
        <v>67</v>
      </c>
      <c r="E112" s="13" t="s">
        <v>67</v>
      </c>
      <c r="F112" s="13" t="s">
        <v>67</v>
      </c>
      <c r="G112" s="13" t="s">
        <v>67</v>
      </c>
      <c r="H112" s="13" t="s">
        <v>67</v>
      </c>
      <c r="I112" s="13" t="s">
        <v>67</v>
      </c>
      <c r="J112" s="9"/>
      <c r="K112" s="9"/>
      <c r="L112" s="67" t="s">
        <v>67</v>
      </c>
      <c r="M112" s="88" t="s">
        <v>67</v>
      </c>
      <c r="N112" s="85"/>
    </row>
    <row r="113" spans="1:11" s="6" customFormat="1" ht="18.75" customHeight="1">
      <c r="A113" s="110" t="s">
        <v>161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</row>
    <row r="114" spans="1:14" s="6" customFormat="1" ht="135" customHeight="1">
      <c r="A114" s="70" t="s">
        <v>55</v>
      </c>
      <c r="B114" s="70" t="s">
        <v>80</v>
      </c>
      <c r="C114" s="70" t="s">
        <v>154</v>
      </c>
      <c r="D114" s="70" t="s">
        <v>155</v>
      </c>
      <c r="E114" s="70" t="s">
        <v>156</v>
      </c>
      <c r="F114" s="70" t="s">
        <v>85</v>
      </c>
      <c r="G114" s="71" t="s">
        <v>239</v>
      </c>
      <c r="H114" s="70" t="s">
        <v>87</v>
      </c>
      <c r="I114" s="70" t="s">
        <v>88</v>
      </c>
      <c r="J114" s="70" t="s">
        <v>89</v>
      </c>
      <c r="K114" s="73" t="s">
        <v>160</v>
      </c>
      <c r="L114" s="89" t="s">
        <v>90</v>
      </c>
      <c r="M114" s="90"/>
      <c r="N114" s="19"/>
    </row>
    <row r="115" spans="1:14" s="6" customFormat="1" ht="15.75" customHeight="1">
      <c r="A115" s="74">
        <v>1</v>
      </c>
      <c r="B115" s="75">
        <v>2</v>
      </c>
      <c r="C115" s="74">
        <v>3</v>
      </c>
      <c r="D115" s="74">
        <v>4</v>
      </c>
      <c r="E115" s="74">
        <v>5</v>
      </c>
      <c r="F115" s="74">
        <v>6</v>
      </c>
      <c r="G115" s="77">
        <v>7</v>
      </c>
      <c r="H115" s="74">
        <v>8</v>
      </c>
      <c r="I115" s="74">
        <v>9</v>
      </c>
      <c r="J115" s="74">
        <v>10</v>
      </c>
      <c r="K115" s="76">
        <v>11</v>
      </c>
      <c r="L115" s="77">
        <v>12</v>
      </c>
      <c r="M115" s="84"/>
      <c r="N115" s="19"/>
    </row>
    <row r="116" spans="1:14" s="6" customFormat="1" ht="15.75" customHeight="1">
      <c r="A116" s="79" t="s">
        <v>66</v>
      </c>
      <c r="B116" s="48" t="s">
        <v>67</v>
      </c>
      <c r="C116" s="79" t="s">
        <v>67</v>
      </c>
      <c r="D116" s="79" t="s">
        <v>67</v>
      </c>
      <c r="E116" s="79" t="s">
        <v>67</v>
      </c>
      <c r="F116" s="79" t="s">
        <v>67</v>
      </c>
      <c r="G116" s="81" t="s">
        <v>67</v>
      </c>
      <c r="H116" s="79" t="s">
        <v>67</v>
      </c>
      <c r="I116" s="83"/>
      <c r="J116" s="83"/>
      <c r="K116" s="80" t="s">
        <v>67</v>
      </c>
      <c r="L116" s="81" t="s">
        <v>67</v>
      </c>
      <c r="M116" s="85"/>
      <c r="N116" s="19"/>
    </row>
    <row r="117" spans="1:11" s="6" customFormat="1" ht="21" customHeight="1">
      <c r="A117" s="110" t="s">
        <v>162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1:14" s="6" customFormat="1" ht="135" customHeight="1">
      <c r="A118" s="18" t="s">
        <v>55</v>
      </c>
      <c r="B118" s="18" t="s">
        <v>163</v>
      </c>
      <c r="C118" s="18" t="s">
        <v>164</v>
      </c>
      <c r="D118" s="18" t="s">
        <v>165</v>
      </c>
      <c r="E118" s="18" t="s">
        <v>166</v>
      </c>
      <c r="F118" s="18" t="s">
        <v>167</v>
      </c>
      <c r="G118" s="18" t="s">
        <v>168</v>
      </c>
      <c r="H118" s="18" t="s">
        <v>169</v>
      </c>
      <c r="I118" s="18" t="s">
        <v>89</v>
      </c>
      <c r="J118" s="18" t="s">
        <v>240</v>
      </c>
      <c r="K118" s="18" t="s">
        <v>241</v>
      </c>
      <c r="L118" s="68" t="s">
        <v>170</v>
      </c>
      <c r="M118" s="91" t="s">
        <v>171</v>
      </c>
      <c r="N118" s="90"/>
    </row>
    <row r="119" spans="1:14" s="6" customFormat="1" ht="15.75" customHeight="1">
      <c r="A119" s="8">
        <v>1</v>
      </c>
      <c r="B119" s="20">
        <v>2</v>
      </c>
      <c r="C119" s="8">
        <v>3</v>
      </c>
      <c r="D119" s="8">
        <v>4</v>
      </c>
      <c r="E119" s="8">
        <v>5</v>
      </c>
      <c r="F119" s="8">
        <v>6</v>
      </c>
      <c r="G119" s="8">
        <v>7</v>
      </c>
      <c r="H119" s="8">
        <v>8</v>
      </c>
      <c r="I119" s="8">
        <v>9</v>
      </c>
      <c r="J119" s="8">
        <v>10</v>
      </c>
      <c r="K119" s="8">
        <v>11</v>
      </c>
      <c r="L119" s="66">
        <v>12</v>
      </c>
      <c r="M119" s="87">
        <v>13</v>
      </c>
      <c r="N119" s="84"/>
    </row>
    <row r="120" spans="1:14" s="6" customFormat="1" ht="15.75" customHeight="1">
      <c r="A120" s="13" t="s">
        <v>66</v>
      </c>
      <c r="B120" s="21" t="s">
        <v>67</v>
      </c>
      <c r="C120" s="13" t="s">
        <v>67</v>
      </c>
      <c r="D120" s="13" t="s">
        <v>67</v>
      </c>
      <c r="E120" s="13" t="s">
        <v>67</v>
      </c>
      <c r="F120" s="13" t="s">
        <v>67</v>
      </c>
      <c r="G120" s="13"/>
      <c r="H120" s="13"/>
      <c r="I120" s="13"/>
      <c r="J120" s="13" t="s">
        <v>67</v>
      </c>
      <c r="K120" s="13" t="s">
        <v>67</v>
      </c>
      <c r="L120" s="67" t="s">
        <v>67</v>
      </c>
      <c r="M120" s="88" t="s">
        <v>67</v>
      </c>
      <c r="N120" s="85"/>
    </row>
    <row r="121" s="6" customFormat="1" ht="12.75" customHeight="1"/>
    <row r="122" spans="1:11" s="6" customFormat="1" ht="18.75" customHeight="1">
      <c r="A122" s="101" t="s">
        <v>172</v>
      </c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</row>
    <row r="123" spans="1:13" s="6" customFormat="1" ht="114" customHeight="1">
      <c r="A123" s="18" t="s">
        <v>55</v>
      </c>
      <c r="B123" s="18" t="s">
        <v>173</v>
      </c>
      <c r="C123" s="18" t="s">
        <v>174</v>
      </c>
      <c r="D123" s="18" t="s">
        <v>175</v>
      </c>
      <c r="E123" s="18" t="s">
        <v>176</v>
      </c>
      <c r="F123" s="18" t="s">
        <v>177</v>
      </c>
      <c r="G123" s="18" t="s">
        <v>178</v>
      </c>
      <c r="H123" s="18" t="s">
        <v>179</v>
      </c>
      <c r="I123" s="18" t="s">
        <v>89</v>
      </c>
      <c r="J123" s="103" t="s">
        <v>180</v>
      </c>
      <c r="K123" s="103"/>
      <c r="L123" s="18" t="s">
        <v>181</v>
      </c>
      <c r="M123" s="27"/>
    </row>
    <row r="124" spans="1:13" s="6" customFormat="1" ht="15.75" customHeight="1">
      <c r="A124" s="8">
        <v>1</v>
      </c>
      <c r="B124" s="20">
        <v>2</v>
      </c>
      <c r="C124" s="8">
        <v>3</v>
      </c>
      <c r="D124" s="8">
        <v>4</v>
      </c>
      <c r="E124" s="8">
        <v>5</v>
      </c>
      <c r="F124" s="8">
        <v>6</v>
      </c>
      <c r="G124" s="8">
        <v>7</v>
      </c>
      <c r="H124" s="8">
        <v>8</v>
      </c>
      <c r="I124" s="8">
        <v>9</v>
      </c>
      <c r="J124" s="104">
        <v>10</v>
      </c>
      <c r="K124" s="104"/>
      <c r="L124" s="8">
        <v>11</v>
      </c>
      <c r="M124" s="28"/>
    </row>
    <row r="125" spans="1:13" s="6" customFormat="1" ht="15.75" customHeight="1">
      <c r="A125" s="13" t="s">
        <v>66</v>
      </c>
      <c r="B125" s="21" t="s">
        <v>67</v>
      </c>
      <c r="C125" s="13" t="s">
        <v>67</v>
      </c>
      <c r="D125" s="13" t="s">
        <v>67</v>
      </c>
      <c r="E125" s="13" t="s">
        <v>67</v>
      </c>
      <c r="F125" s="13" t="s">
        <v>67</v>
      </c>
      <c r="G125" s="13" t="s">
        <v>67</v>
      </c>
      <c r="H125" s="9"/>
      <c r="I125" s="9"/>
      <c r="J125" s="102" t="s">
        <v>67</v>
      </c>
      <c r="K125" s="102"/>
      <c r="L125" s="13" t="s">
        <v>67</v>
      </c>
      <c r="M125" s="28"/>
    </row>
    <row r="126" s="6" customFormat="1" ht="12.75" customHeight="1"/>
    <row r="127" spans="1:8" s="29" customFormat="1" ht="18.75" customHeight="1">
      <c r="A127" s="111" t="s">
        <v>182</v>
      </c>
      <c r="B127" s="111"/>
      <c r="C127" s="111"/>
      <c r="D127" s="111"/>
      <c r="E127" s="111"/>
      <c r="F127" s="111"/>
      <c r="G127" s="111"/>
      <c r="H127" s="111"/>
    </row>
    <row r="128" s="6" customFormat="1" ht="12.75" customHeight="1"/>
    <row r="129" spans="1:11" s="6" customFormat="1" ht="18.75" customHeight="1">
      <c r="A129" s="101" t="s">
        <v>183</v>
      </c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</row>
    <row r="130" spans="1:12" s="6" customFormat="1" ht="72.75" customHeight="1">
      <c r="A130" s="18" t="s">
        <v>55</v>
      </c>
      <c r="B130" s="18" t="s">
        <v>173</v>
      </c>
      <c r="C130" s="18" t="s">
        <v>174</v>
      </c>
      <c r="D130" s="18" t="s">
        <v>175</v>
      </c>
      <c r="E130" s="108" t="s">
        <v>184</v>
      </c>
      <c r="F130" s="108"/>
      <c r="G130" s="103" t="s">
        <v>185</v>
      </c>
      <c r="H130" s="103"/>
      <c r="I130" s="103"/>
      <c r="J130" s="103"/>
      <c r="K130" s="18" t="s">
        <v>179</v>
      </c>
      <c r="L130" s="18" t="s">
        <v>186</v>
      </c>
    </row>
    <row r="131" spans="1:12" s="6" customFormat="1" ht="15.75" customHeight="1">
      <c r="A131" s="8">
        <v>1</v>
      </c>
      <c r="B131" s="20">
        <v>2</v>
      </c>
      <c r="C131" s="8">
        <v>3</v>
      </c>
      <c r="D131" s="8">
        <v>4</v>
      </c>
      <c r="E131" s="109">
        <v>5</v>
      </c>
      <c r="F131" s="109"/>
      <c r="G131" s="104">
        <v>6</v>
      </c>
      <c r="H131" s="104"/>
      <c r="I131" s="104"/>
      <c r="J131" s="104"/>
      <c r="K131" s="8">
        <v>7</v>
      </c>
      <c r="L131" s="8">
        <v>8</v>
      </c>
    </row>
    <row r="132" spans="1:12" s="6" customFormat="1" ht="24.75" customHeight="1">
      <c r="A132" s="30">
        <v>2</v>
      </c>
      <c r="B132" s="21" t="s">
        <v>187</v>
      </c>
      <c r="C132" s="51" t="s">
        <v>235</v>
      </c>
      <c r="D132" s="65" t="s">
        <v>233</v>
      </c>
      <c r="E132" s="98" t="s">
        <v>236</v>
      </c>
      <c r="F132" s="105"/>
      <c r="G132" s="106" t="s">
        <v>188</v>
      </c>
      <c r="H132" s="106"/>
      <c r="I132" s="106"/>
      <c r="J132" s="106"/>
      <c r="K132" s="31">
        <v>30450</v>
      </c>
      <c r="L132" s="32">
        <v>1.13</v>
      </c>
    </row>
    <row r="133" spans="1:12" s="6" customFormat="1" ht="15.75" customHeight="1">
      <c r="A133" s="13" t="s">
        <v>66</v>
      </c>
      <c r="B133" s="21" t="s">
        <v>67</v>
      </c>
      <c r="C133" s="13" t="s">
        <v>67</v>
      </c>
      <c r="D133" s="13" t="s">
        <v>67</v>
      </c>
      <c r="E133" s="107" t="s">
        <v>67</v>
      </c>
      <c r="F133" s="107"/>
      <c r="G133" s="102" t="s">
        <v>67</v>
      </c>
      <c r="H133" s="102"/>
      <c r="I133" s="102"/>
      <c r="J133" s="102"/>
      <c r="K133" s="15">
        <f>K132</f>
        <v>30450</v>
      </c>
      <c r="L133" s="25">
        <f>L132</f>
        <v>1.13</v>
      </c>
    </row>
    <row r="134" s="33" customFormat="1" ht="15" customHeight="1"/>
    <row r="135" spans="1:11" s="6" customFormat="1" ht="18.75" customHeight="1">
      <c r="A135" s="101" t="s">
        <v>189</v>
      </c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</row>
    <row r="136" spans="1:12" s="6" customFormat="1" ht="74.25" customHeight="1">
      <c r="A136" s="18" t="s">
        <v>55</v>
      </c>
      <c r="B136" s="18" t="s">
        <v>173</v>
      </c>
      <c r="C136" s="18" t="s">
        <v>174</v>
      </c>
      <c r="D136" s="18" t="s">
        <v>175</v>
      </c>
      <c r="E136" s="103" t="s">
        <v>190</v>
      </c>
      <c r="F136" s="103"/>
      <c r="G136" s="103" t="s">
        <v>191</v>
      </c>
      <c r="H136" s="103"/>
      <c r="I136" s="103"/>
      <c r="J136" s="18" t="s">
        <v>192</v>
      </c>
      <c r="K136" s="18" t="s">
        <v>179</v>
      </c>
      <c r="L136" s="18" t="s">
        <v>186</v>
      </c>
    </row>
    <row r="137" spans="1:12" s="6" customFormat="1" ht="15.75" customHeight="1">
      <c r="A137" s="8">
        <v>1</v>
      </c>
      <c r="B137" s="20">
        <v>2</v>
      </c>
      <c r="C137" s="8">
        <v>3</v>
      </c>
      <c r="D137" s="8">
        <v>4</v>
      </c>
      <c r="E137" s="104">
        <v>5</v>
      </c>
      <c r="F137" s="104"/>
      <c r="G137" s="104">
        <v>6</v>
      </c>
      <c r="H137" s="104"/>
      <c r="I137" s="104"/>
      <c r="J137" s="8">
        <v>7</v>
      </c>
      <c r="K137" s="8">
        <v>8</v>
      </c>
      <c r="L137" s="8">
        <v>9</v>
      </c>
    </row>
    <row r="138" spans="1:12" s="6" customFormat="1" ht="41.25" customHeight="1">
      <c r="A138" s="30">
        <v>1</v>
      </c>
      <c r="B138" s="58" t="s">
        <v>187</v>
      </c>
      <c r="C138" s="54" t="s">
        <v>229</v>
      </c>
      <c r="D138" s="64" t="s">
        <v>237</v>
      </c>
      <c r="E138" s="98" t="s">
        <v>230</v>
      </c>
      <c r="F138" s="99"/>
      <c r="G138" s="98" t="s">
        <v>231</v>
      </c>
      <c r="H138" s="100"/>
      <c r="I138" s="99"/>
      <c r="J138" s="59" t="s">
        <v>232</v>
      </c>
      <c r="K138" s="31">
        <v>74520</v>
      </c>
      <c r="L138" s="32">
        <v>2.76</v>
      </c>
    </row>
    <row r="139" spans="1:12" s="6" customFormat="1" ht="42.75" customHeight="1">
      <c r="A139" s="30">
        <v>4</v>
      </c>
      <c r="B139" s="48" t="s">
        <v>210</v>
      </c>
      <c r="C139" s="49" t="s">
        <v>211</v>
      </c>
      <c r="D139" s="50" t="s">
        <v>234</v>
      </c>
      <c r="E139" s="95" t="s">
        <v>212</v>
      </c>
      <c r="F139" s="95"/>
      <c r="G139" s="95" t="s">
        <v>213</v>
      </c>
      <c r="H139" s="95"/>
      <c r="I139" s="95"/>
      <c r="J139" s="52" t="s">
        <v>214</v>
      </c>
      <c r="K139" s="31">
        <v>812038.82</v>
      </c>
      <c r="L139" s="32">
        <v>30.04</v>
      </c>
    </row>
    <row r="140" spans="1:12" s="6" customFormat="1" ht="15.75" customHeight="1">
      <c r="A140" s="13" t="s">
        <v>66</v>
      </c>
      <c r="B140" s="21" t="s">
        <v>67</v>
      </c>
      <c r="C140" s="13" t="s">
        <v>67</v>
      </c>
      <c r="D140" s="13" t="s">
        <v>67</v>
      </c>
      <c r="E140" s="102" t="s">
        <v>67</v>
      </c>
      <c r="F140" s="102"/>
      <c r="G140" s="102" t="s">
        <v>67</v>
      </c>
      <c r="H140" s="102"/>
      <c r="I140" s="102"/>
      <c r="J140" s="13" t="s">
        <v>67</v>
      </c>
      <c r="K140" s="15">
        <f>SUM(K138:K139)</f>
        <v>886558.82</v>
      </c>
      <c r="L140" s="25">
        <f>SUM(L138:L139)</f>
        <v>32.8</v>
      </c>
    </row>
    <row r="141" s="33" customFormat="1" ht="15" customHeight="1"/>
    <row r="142" spans="1:11" s="6" customFormat="1" ht="18.75" customHeight="1">
      <c r="A142" s="101" t="s">
        <v>204</v>
      </c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</row>
    <row r="143" spans="1:11" s="6" customFormat="1" ht="69.75" customHeight="1">
      <c r="A143" s="38" t="s">
        <v>55</v>
      </c>
      <c r="B143" s="38" t="s">
        <v>205</v>
      </c>
      <c r="C143" s="39" t="s">
        <v>206</v>
      </c>
      <c r="D143" s="40" t="s">
        <v>207</v>
      </c>
      <c r="E143" s="40" t="s">
        <v>186</v>
      </c>
      <c r="F143" s="11"/>
      <c r="G143" s="11"/>
      <c r="H143" s="11"/>
      <c r="I143" s="11"/>
      <c r="J143" s="11"/>
      <c r="K143" s="11"/>
    </row>
    <row r="144" spans="1:11" s="6" customFormat="1" ht="15.75" customHeight="1">
      <c r="A144" s="41">
        <v>1</v>
      </c>
      <c r="B144" s="41">
        <v>2</v>
      </c>
      <c r="C144" s="41">
        <v>3</v>
      </c>
      <c r="D144" s="41">
        <v>4</v>
      </c>
      <c r="E144" s="41">
        <v>5</v>
      </c>
      <c r="F144" s="11"/>
      <c r="G144" s="11"/>
      <c r="H144" s="11"/>
      <c r="I144" s="11"/>
      <c r="J144" s="11"/>
      <c r="K144" s="11"/>
    </row>
    <row r="145" spans="1:11" s="6" customFormat="1" ht="42.75" customHeight="1">
      <c r="A145" s="41">
        <v>1</v>
      </c>
      <c r="B145" s="42" t="s">
        <v>208</v>
      </c>
      <c r="C145" s="43" t="s">
        <v>209</v>
      </c>
      <c r="D145" s="44">
        <f>1702494.47</f>
        <v>1702494.47</v>
      </c>
      <c r="E145" s="45">
        <f>D145/F47*100</f>
        <v>62.980779631559805</v>
      </c>
      <c r="F145" s="11"/>
      <c r="G145" s="11"/>
      <c r="H145" s="11"/>
      <c r="I145" s="11"/>
      <c r="J145" s="11"/>
      <c r="K145" s="11"/>
    </row>
    <row r="146" spans="1:11" s="6" customFormat="1" ht="15.75" customHeight="1">
      <c r="A146" s="46" t="s">
        <v>66</v>
      </c>
      <c r="B146" s="47" t="s">
        <v>67</v>
      </c>
      <c r="C146" s="46" t="s">
        <v>67</v>
      </c>
      <c r="D146" s="45">
        <f>SUM(D145)</f>
        <v>1702494.47</v>
      </c>
      <c r="E146" s="45">
        <f>E145</f>
        <v>62.980779631559805</v>
      </c>
      <c r="F146" s="11"/>
      <c r="G146" s="11"/>
      <c r="H146" s="11"/>
      <c r="I146" s="11"/>
      <c r="J146" s="11"/>
      <c r="K146" s="11"/>
    </row>
    <row r="147" s="33" customFormat="1" ht="15" customHeight="1"/>
    <row r="148" s="33" customFormat="1" ht="15" customHeight="1"/>
    <row r="149" s="33" customFormat="1" ht="15" customHeight="1"/>
    <row r="150" s="33" customFormat="1" ht="15" customHeight="1"/>
    <row r="151" spans="2:6" s="34" customFormat="1" ht="12" customHeight="1">
      <c r="B151" s="35" t="s">
        <v>193</v>
      </c>
      <c r="C151" s="96"/>
      <c r="D151" s="96"/>
      <c r="F151" s="34" t="s">
        <v>194</v>
      </c>
    </row>
    <row r="152" spans="3:4" s="34" customFormat="1" ht="12" customHeight="1">
      <c r="C152" s="97" t="s">
        <v>195</v>
      </c>
      <c r="D152" s="97"/>
    </row>
  </sheetData>
  <sheetProtection/>
  <mergeCells count="186">
    <mergeCell ref="C15:D15"/>
    <mergeCell ref="C16:D16"/>
    <mergeCell ref="C17:D17"/>
    <mergeCell ref="A13:C13"/>
    <mergeCell ref="A10:E10"/>
    <mergeCell ref="F10:I10"/>
    <mergeCell ref="A11:E11"/>
    <mergeCell ref="F11:I11"/>
    <mergeCell ref="A17:B17"/>
    <mergeCell ref="H4:I4"/>
    <mergeCell ref="A9:E9"/>
    <mergeCell ref="F9:I9"/>
    <mergeCell ref="A7:C7"/>
    <mergeCell ref="A21:D21"/>
    <mergeCell ref="F21:G21"/>
    <mergeCell ref="H21:I21"/>
    <mergeCell ref="A19:C19"/>
    <mergeCell ref="A15:B15"/>
    <mergeCell ref="A16:B16"/>
    <mergeCell ref="A22:D22"/>
    <mergeCell ref="F22:G22"/>
    <mergeCell ref="H22:I22"/>
    <mergeCell ref="A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F27:G27"/>
    <mergeCell ref="H27:I27"/>
    <mergeCell ref="A28:D28"/>
    <mergeCell ref="F28:G28"/>
    <mergeCell ref="H28:I28"/>
    <mergeCell ref="A29:D29"/>
    <mergeCell ref="E29:E30"/>
    <mergeCell ref="F29:G30"/>
    <mergeCell ref="H29:I30"/>
    <mergeCell ref="A30:D30"/>
    <mergeCell ref="A31:D31"/>
    <mergeCell ref="E31:E32"/>
    <mergeCell ref="F31:G32"/>
    <mergeCell ref="H31:I32"/>
    <mergeCell ref="A32:D32"/>
    <mergeCell ref="A33:D33"/>
    <mergeCell ref="F33:G33"/>
    <mergeCell ref="H33:I33"/>
    <mergeCell ref="A34:D34"/>
    <mergeCell ref="F34:G34"/>
    <mergeCell ref="H34:I34"/>
    <mergeCell ref="A35:D35"/>
    <mergeCell ref="F35:G35"/>
    <mergeCell ref="H35:I35"/>
    <mergeCell ref="A36:D36"/>
    <mergeCell ref="F36:G36"/>
    <mergeCell ref="H36:I36"/>
    <mergeCell ref="A37:D37"/>
    <mergeCell ref="F37:G37"/>
    <mergeCell ref="H37:I37"/>
    <mergeCell ref="A38:D38"/>
    <mergeCell ref="F38:G38"/>
    <mergeCell ref="H38:I38"/>
    <mergeCell ref="A39:D39"/>
    <mergeCell ref="F39:G39"/>
    <mergeCell ref="H39:I39"/>
    <mergeCell ref="A40:D40"/>
    <mergeCell ref="E40:E41"/>
    <mergeCell ref="F40:G41"/>
    <mergeCell ref="H40:I41"/>
    <mergeCell ref="A41:D41"/>
    <mergeCell ref="A42:D42"/>
    <mergeCell ref="F42:G42"/>
    <mergeCell ref="H42:I42"/>
    <mergeCell ref="A43:D43"/>
    <mergeCell ref="F43:G43"/>
    <mergeCell ref="H43:I43"/>
    <mergeCell ref="A44:D44"/>
    <mergeCell ref="F44:G44"/>
    <mergeCell ref="H44:I44"/>
    <mergeCell ref="A45:D45"/>
    <mergeCell ref="F45:G45"/>
    <mergeCell ref="H45:I45"/>
    <mergeCell ref="A46:I46"/>
    <mergeCell ref="A47:D47"/>
    <mergeCell ref="F47:G47"/>
    <mergeCell ref="H47:I47"/>
    <mergeCell ref="A48:I48"/>
    <mergeCell ref="A49:D49"/>
    <mergeCell ref="F49:G49"/>
    <mergeCell ref="H49:I49"/>
    <mergeCell ref="A50:I50"/>
    <mergeCell ref="A51:D51"/>
    <mergeCell ref="F51:G51"/>
    <mergeCell ref="H51:I51"/>
    <mergeCell ref="A52:D52"/>
    <mergeCell ref="E52:I52"/>
    <mergeCell ref="A54:N54"/>
    <mergeCell ref="A55:K55"/>
    <mergeCell ref="J56:K56"/>
    <mergeCell ref="J57:K57"/>
    <mergeCell ref="J58:K58"/>
    <mergeCell ref="A59:K59"/>
    <mergeCell ref="J60:K60"/>
    <mergeCell ref="J61:K61"/>
    <mergeCell ref="J62:K62"/>
    <mergeCell ref="J63:K63"/>
    <mergeCell ref="J64:K64"/>
    <mergeCell ref="J65:K65"/>
    <mergeCell ref="A66:K66"/>
    <mergeCell ref="L67:M67"/>
    <mergeCell ref="L68:M68"/>
    <mergeCell ref="L79:M79"/>
    <mergeCell ref="L73:M73"/>
    <mergeCell ref="L80:M80"/>
    <mergeCell ref="L78:M78"/>
    <mergeCell ref="L76:M76"/>
    <mergeCell ref="L69:M69"/>
    <mergeCell ref="L72:M72"/>
    <mergeCell ref="L77:M77"/>
    <mergeCell ref="L74:M74"/>
    <mergeCell ref="L75:M75"/>
    <mergeCell ref="L70:M70"/>
    <mergeCell ref="L71:M71"/>
    <mergeCell ref="L81:M81"/>
    <mergeCell ref="A82:K82"/>
    <mergeCell ref="K83:L83"/>
    <mergeCell ref="K84:L84"/>
    <mergeCell ref="K85:L85"/>
    <mergeCell ref="K86:L86"/>
    <mergeCell ref="K87:L87"/>
    <mergeCell ref="A88:K88"/>
    <mergeCell ref="L89:M89"/>
    <mergeCell ref="L90:M90"/>
    <mergeCell ref="L91:M91"/>
    <mergeCell ref="L92:M92"/>
    <mergeCell ref="A93:K93"/>
    <mergeCell ref="L94:M94"/>
    <mergeCell ref="L95:M95"/>
    <mergeCell ref="L96:M96"/>
    <mergeCell ref="A97:K97"/>
    <mergeCell ref="L98:M98"/>
    <mergeCell ref="L99:M99"/>
    <mergeCell ref="A101:K101"/>
    <mergeCell ref="A105:K105"/>
    <mergeCell ref="L100:M100"/>
    <mergeCell ref="L102:M102"/>
    <mergeCell ref="L103:M103"/>
    <mergeCell ref="L104:M104"/>
    <mergeCell ref="J106:K106"/>
    <mergeCell ref="J107:K107"/>
    <mergeCell ref="A127:H127"/>
    <mergeCell ref="J108:K108"/>
    <mergeCell ref="A109:K109"/>
    <mergeCell ref="A113:K113"/>
    <mergeCell ref="A129:K129"/>
    <mergeCell ref="E130:F130"/>
    <mergeCell ref="G130:J130"/>
    <mergeCell ref="E131:F131"/>
    <mergeCell ref="G131:J131"/>
    <mergeCell ref="A117:K117"/>
    <mergeCell ref="A122:K122"/>
    <mergeCell ref="J123:K123"/>
    <mergeCell ref="J124:K124"/>
    <mergeCell ref="J125:K125"/>
    <mergeCell ref="A135:K135"/>
    <mergeCell ref="E136:F136"/>
    <mergeCell ref="G136:I136"/>
    <mergeCell ref="E137:F137"/>
    <mergeCell ref="G137:I137"/>
    <mergeCell ref="E132:F132"/>
    <mergeCell ref="G132:J132"/>
    <mergeCell ref="E133:F133"/>
    <mergeCell ref="G133:J133"/>
    <mergeCell ref="E139:F139"/>
    <mergeCell ref="G139:I139"/>
    <mergeCell ref="C151:D151"/>
    <mergeCell ref="C152:D152"/>
    <mergeCell ref="E138:F138"/>
    <mergeCell ref="G138:I138"/>
    <mergeCell ref="A142:K142"/>
    <mergeCell ref="E140:F140"/>
    <mergeCell ref="G140:I140"/>
  </mergeCells>
  <printOptions/>
  <pageMargins left="0.7480314960629921" right="0.7480314960629921" top="0.984251968503937" bottom="0.984251968503937" header="0.5118110236220472" footer="0.5118110236220472"/>
  <pageSetup fitToHeight="7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Зульфия Лисина</cp:lastModifiedBy>
  <cp:lastPrinted>2017-04-14T04:48:48Z</cp:lastPrinted>
  <dcterms:created xsi:type="dcterms:W3CDTF">2017-04-12T12:25:19Z</dcterms:created>
  <dcterms:modified xsi:type="dcterms:W3CDTF">2017-04-14T06:11:39Z</dcterms:modified>
  <cp:category/>
  <cp:version/>
  <cp:contentType/>
  <cp:contentStatus/>
  <cp:revision>1</cp:revision>
</cp:coreProperties>
</file>